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Nas-server\clld\ΑΛΙΕΙΑ &amp; ΘΑΛΑΣΣΑ\ΜΕΤΡΟ 8.3.3 ΔΡΑΣΕΙΣ ΙΔΙΩΤΙΚΟΥ ΧΑΡΑΚΤΗΡΑ\ΠΡΟΣΚΛΗΣΗ\ΣΧΕΔΙΟ ΠΡΟΣΚΛΗΣΗΣ\1) ΣΥΝΗΜΜΕΝΑ ΠΡΟΣΚΛΗΣΗΣ\"/>
    </mc:Choice>
  </mc:AlternateContent>
  <xr:revisionPtr revIDLastSave="0" documentId="13_ncr:1_{07D3B41B-545A-4F1F-B42C-EA0694B40F55}" xr6:coauthVersionLast="47" xr6:coauthVersionMax="47" xr10:uidLastSave="{00000000-0000-0000-0000-000000000000}"/>
  <bookViews>
    <workbookView xWindow="-120" yWindow="-120" windowWidth="25440" windowHeight="15390" xr2:uid="{00000000-000D-0000-FFFF-FFFF00000000}"/>
  </bookViews>
  <sheets>
    <sheet name="ΕΞΩΦΥΛΛΟ " sheetId="42" r:id="rId1"/>
    <sheet name="ΠΑΓΙΑ-ΑΓΟΡΑ ΑΚΙΝΗΤΟΥ" sheetId="77" r:id="rId2"/>
    <sheet name="ΠΑΓΙΑ-ΚΑΤΑΣΚ.ΒΕΛΤ.ΚΤΙΡ.ΕΓΚΑΤ." sheetId="78" r:id="rId3"/>
    <sheet name="ΠΑΓΙΑ-ΕΞΟΠΛΙΣΜΟΣ" sheetId="37" r:id="rId4"/>
    <sheet name="ΠΑΓΙΑ-ΜΕΤΑΦΟΡΙΚΑ ΜΕΣΑ" sheetId="51" r:id="rId5"/>
    <sheet name="ΑΓΟΡΑ ΑΫΛΩΝ " sheetId="46" r:id="rId6"/>
    <sheet name="ΠΑΡΟΧΗ ΥΠΗΡΕΣΙΩΝ" sheetId="38" r:id="rId7"/>
    <sheet name="ΣΥΓΚΕΝΤΡΩΤΙΚΟΣ ΠΙΝΑΚΑΣ" sheetId="76" r:id="rId8"/>
    <sheet name="ΠΙΝΑΚΑΣ ΕΞΟΦΛΗΜΕΝΩΝ ΔΑΠΑΝΩΝ" sheetId="79" r:id="rId9"/>
  </sheets>
  <externalReferences>
    <externalReference r:id="rId10"/>
    <externalReference r:id="rId11"/>
  </externalReferences>
  <definedNames>
    <definedName name="FPAA">[1]Οικοδομικά!$I$12</definedName>
    <definedName name="FPAB">[1]Οικοδομικά!$I$25</definedName>
    <definedName name="FPAD">[1]Οικοδομικά!$I$87</definedName>
    <definedName name="FPAE">[1]Οικοδομικά!$I$126</definedName>
    <definedName name="FPAEXOPLISMOS">#REF!</definedName>
    <definedName name="FPAG">[1]Οικοδομικά!$I$45</definedName>
    <definedName name="FPAH">[1]Οικοδομικά!$I$213</definedName>
    <definedName name="FPAST">[1]Οικοδομικά!$I$175</definedName>
    <definedName name="FPAZ">[1]Οικοδομικά!$I$200</definedName>
    <definedName name="Katigoria_Dapanis">'[2]ΚΑΤΗΓΟΡΙΕΣ ΔΑΠΑΝΗΣ'!$B$2:$B$42</definedName>
    <definedName name="KEXOPLISMOS">#REF!</definedName>
    <definedName name="_xlnm.Print_Area" localSheetId="0">'ΕΞΩΦΥΛΛΟ '!$A$1:$I$24</definedName>
    <definedName name="_xlnm.Print_Area" localSheetId="3">'ΠΑΓΙΑ-ΕΞΟΠΛΙΣΜΟΣ'!$A$1:$I$63</definedName>
    <definedName name="_xlnm.Print_Area" localSheetId="2">'ΠΑΓΙΑ-ΚΑΤΑΣΚ.ΒΕΛΤ.ΚΤΙΡ.ΕΓΚΑΤ.'!$A$1:$J$265</definedName>
    <definedName name="_xlnm.Print_Area" localSheetId="6">'ΠΑΡΟΧΗ ΥΠΗΡΕΣΙΩΝ'!$A$1:$I$13</definedName>
    <definedName name="_xlnm.Print_Area" localSheetId="7">'ΣΥΓΚΕΝΤΡΩΤΙΚΟΣ ΠΙΝΑΚΑΣ'!$A$1:$G$11</definedName>
    <definedName name="_xlnm.Print_Titles" localSheetId="2">'ΠΑΓΙΑ-ΚΑΤΑΣΚ.ΒΕΛΤ.ΚΤΙΡ.ΕΓΚΑΤ.'!$8:$8</definedName>
    <definedName name="SA">[1]Οικοδομικά!$H$12</definedName>
    <definedName name="SB">[1]Οικοδομικά!$H$25</definedName>
    <definedName name="SD">[1]Οικοδομικά!$H$87</definedName>
    <definedName name="SE">[1]Οικοδομικά!$H$126</definedName>
    <definedName name="SG">[1]Οικοδομικά!$H$45</definedName>
    <definedName name="SH">[1]Οικοδομικά!$H$213</definedName>
    <definedName name="SKA">[1]Οικοδομικά!$J$12</definedName>
    <definedName name="SKB">[1]Οικοδομικά!$J$25</definedName>
    <definedName name="SKD">[1]Οικοδομικά!$J$87</definedName>
    <definedName name="SKE">[1]Οικοδομικά!$J$126</definedName>
    <definedName name="SKEXOPLISMOS">#REF!</definedName>
    <definedName name="SKG">[1]Οικοδομικά!$J$45</definedName>
    <definedName name="SKH">[1]Οικοδομικά!$J$213</definedName>
    <definedName name="SKST">[1]Οικοδομικά!$J$175</definedName>
    <definedName name="SKZ">[1]Οικοδομικά!$J$200</definedName>
    <definedName name="SST">[1]Οικοδομικά!$H$175</definedName>
    <definedName name="SZ">[1]Οικοδομικά!$H$200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6" i="79" l="1"/>
  <c r="J16" i="79"/>
  <c r="K16" i="79"/>
  <c r="L16" i="79"/>
  <c r="M16" i="79"/>
  <c r="H16" i="79"/>
  <c r="D11" i="76"/>
  <c r="E11" i="76"/>
  <c r="F11" i="76"/>
  <c r="G11" i="76"/>
  <c r="C11" i="76"/>
  <c r="H62" i="37" l="1"/>
  <c r="I61" i="37"/>
  <c r="G61" i="37"/>
  <c r="G60" i="37"/>
  <c r="I60" i="37" s="1"/>
  <c r="I62" i="37" s="1"/>
  <c r="H57" i="37"/>
  <c r="G56" i="37"/>
  <c r="I56" i="37" s="1"/>
  <c r="I57" i="37" s="1"/>
  <c r="I55" i="37"/>
  <c r="G55" i="37"/>
  <c r="G57" i="37" s="1"/>
  <c r="I264" i="78"/>
  <c r="J264" i="78"/>
  <c r="H264" i="78"/>
  <c r="I263" i="78"/>
  <c r="J263" i="78"/>
  <c r="H263" i="78"/>
  <c r="I262" i="78"/>
  <c r="J262" i="78"/>
  <c r="H262" i="78"/>
  <c r="H258" i="78"/>
  <c r="I258" i="78" s="1"/>
  <c r="H257" i="78"/>
  <c r="H256" i="78"/>
  <c r="H253" i="78"/>
  <c r="I253" i="78" s="1"/>
  <c r="H252" i="78"/>
  <c r="I252" i="78" s="1"/>
  <c r="J252" i="78" s="1"/>
  <c r="H251" i="78"/>
  <c r="H248" i="78"/>
  <c r="I248" i="78" s="1"/>
  <c r="J248" i="78" s="1"/>
  <c r="H247" i="78"/>
  <c r="I247" i="78" s="1"/>
  <c r="J247" i="78" s="1"/>
  <c r="H246" i="78"/>
  <c r="H12" i="38"/>
  <c r="G11" i="38"/>
  <c r="I11" i="38" s="1"/>
  <c r="A11" i="38"/>
  <c r="G10" i="38"/>
  <c r="G12" i="38" s="1"/>
  <c r="H7" i="38"/>
  <c r="G6" i="38"/>
  <c r="I6" i="38" s="1"/>
  <c r="A6" i="38"/>
  <c r="G5" i="38"/>
  <c r="G7" i="38" s="1"/>
  <c r="H48" i="37"/>
  <c r="G47" i="37"/>
  <c r="I47" i="37" s="1"/>
  <c r="G46" i="37"/>
  <c r="I46" i="37" s="1"/>
  <c r="H229" i="78"/>
  <c r="I229" i="78" s="1"/>
  <c r="J229" i="78" s="1"/>
  <c r="H228" i="78"/>
  <c r="I228" i="78" s="1"/>
  <c r="H227" i="78"/>
  <c r="H5" i="46"/>
  <c r="G4" i="46"/>
  <c r="I4" i="46" s="1"/>
  <c r="A4" i="46"/>
  <c r="G3" i="46"/>
  <c r="H43" i="37"/>
  <c r="G42" i="37"/>
  <c r="I42" i="37" s="1"/>
  <c r="G41" i="37"/>
  <c r="I41" i="37" s="1"/>
  <c r="H5" i="51"/>
  <c r="G4" i="51"/>
  <c r="I4" i="51" s="1"/>
  <c r="G3" i="51"/>
  <c r="I3" i="51" s="1"/>
  <c r="H38" i="37"/>
  <c r="G37" i="37"/>
  <c r="I37" i="37" s="1"/>
  <c r="G36" i="37"/>
  <c r="I36" i="37" s="1"/>
  <c r="H33" i="37"/>
  <c r="G32" i="37"/>
  <c r="I32" i="37" s="1"/>
  <c r="G31" i="37"/>
  <c r="I31" i="37" s="1"/>
  <c r="H28" i="37"/>
  <c r="G27" i="37"/>
  <c r="I27" i="37" s="1"/>
  <c r="G26" i="37"/>
  <c r="H23" i="37"/>
  <c r="G22" i="37"/>
  <c r="I22" i="37" s="1"/>
  <c r="G21" i="37"/>
  <c r="H18" i="37"/>
  <c r="G17" i="37"/>
  <c r="I17" i="37" s="1"/>
  <c r="G16" i="37"/>
  <c r="I16" i="37" s="1"/>
  <c r="G12" i="37"/>
  <c r="H13" i="37"/>
  <c r="H8" i="37"/>
  <c r="A32" i="37"/>
  <c r="G62" i="37" l="1"/>
  <c r="I48" i="37"/>
  <c r="I257" i="78"/>
  <c r="J257" i="78" s="1"/>
  <c r="J258" i="78"/>
  <c r="I256" i="78"/>
  <c r="H259" i="78"/>
  <c r="J253" i="78"/>
  <c r="I251" i="78"/>
  <c r="I254" i="78" s="1"/>
  <c r="H254" i="78"/>
  <c r="I246" i="78"/>
  <c r="I249" i="78" s="1"/>
  <c r="H249" i="78"/>
  <c r="I10" i="38"/>
  <c r="I12" i="38" s="1"/>
  <c r="I5" i="38"/>
  <c r="I7" i="38" s="1"/>
  <c r="G48" i="37"/>
  <c r="I43" i="37"/>
  <c r="J228" i="78"/>
  <c r="I227" i="78"/>
  <c r="I230" i="78" s="1"/>
  <c r="I241" i="78" s="1"/>
  <c r="H230" i="78"/>
  <c r="H241" i="78" s="1"/>
  <c r="G5" i="46"/>
  <c r="I5" i="51"/>
  <c r="I3" i="46"/>
  <c r="I5" i="46" s="1"/>
  <c r="G43" i="37"/>
  <c r="I18" i="37"/>
  <c r="G28" i="37"/>
  <c r="G23" i="37"/>
  <c r="I33" i="37"/>
  <c r="I26" i="37"/>
  <c r="I28" i="37" s="1"/>
  <c r="G5" i="51"/>
  <c r="I38" i="37"/>
  <c r="G38" i="37"/>
  <c r="G33" i="37"/>
  <c r="I21" i="37"/>
  <c r="I23" i="37" s="1"/>
  <c r="G18" i="37"/>
  <c r="I259" i="78" l="1"/>
  <c r="J256" i="78"/>
  <c r="J259" i="78" s="1"/>
  <c r="J251" i="78"/>
  <c r="J254" i="78" s="1"/>
  <c r="J246" i="78"/>
  <c r="J249" i="78" s="1"/>
  <c r="J227" i="78"/>
  <c r="J230" i="78" s="1"/>
  <c r="J241" i="78" s="1"/>
  <c r="D4" i="77" l="1"/>
  <c r="D5" i="77"/>
  <c r="D6" i="77"/>
  <c r="D3" i="77"/>
  <c r="H224" i="78" l="1"/>
  <c r="I224" i="78" s="1"/>
  <c r="J224" i="78" s="1"/>
  <c r="H223" i="78"/>
  <c r="H222" i="78"/>
  <c r="H219" i="78"/>
  <c r="I219" i="78" s="1"/>
  <c r="J219" i="78" s="1"/>
  <c r="H218" i="78"/>
  <c r="H217" i="78"/>
  <c r="H216" i="78"/>
  <c r="I216" i="78" s="1"/>
  <c r="H215" i="78"/>
  <c r="I215" i="78" s="1"/>
  <c r="J215" i="78" s="1"/>
  <c r="H213" i="78"/>
  <c r="H212" i="78"/>
  <c r="H211" i="78"/>
  <c r="I211" i="78" s="1"/>
  <c r="H210" i="78"/>
  <c r="I210" i="78" s="1"/>
  <c r="J210" i="78" s="1"/>
  <c r="H209" i="78"/>
  <c r="H207" i="78"/>
  <c r="H206" i="78"/>
  <c r="I206" i="78" s="1"/>
  <c r="H205" i="78"/>
  <c r="I205" i="78" s="1"/>
  <c r="J205" i="78" s="1"/>
  <c r="H204" i="78"/>
  <c r="H203" i="78"/>
  <c r="H200" i="78"/>
  <c r="I200" i="78" s="1"/>
  <c r="J200" i="78" s="1"/>
  <c r="H199" i="78"/>
  <c r="I199" i="78" s="1"/>
  <c r="H198" i="78"/>
  <c r="H197" i="78"/>
  <c r="I197" i="78" s="1"/>
  <c r="J197" i="78" s="1"/>
  <c r="H196" i="78"/>
  <c r="I196" i="78" s="1"/>
  <c r="J196" i="78" s="1"/>
  <c r="H194" i="78"/>
  <c r="I194" i="78" s="1"/>
  <c r="H193" i="78"/>
  <c r="H192" i="78"/>
  <c r="I192" i="78" s="1"/>
  <c r="J192" i="78" s="1"/>
  <c r="H191" i="78"/>
  <c r="I191" i="78" s="1"/>
  <c r="J191" i="78" s="1"/>
  <c r="H189" i="78"/>
  <c r="I189" i="78" s="1"/>
  <c r="H188" i="78"/>
  <c r="H187" i="78"/>
  <c r="I187" i="78" s="1"/>
  <c r="J187" i="78" s="1"/>
  <c r="H186" i="78"/>
  <c r="I186" i="78" s="1"/>
  <c r="J186" i="78" s="1"/>
  <c r="H185" i="78"/>
  <c r="I185" i="78" s="1"/>
  <c r="H184" i="78"/>
  <c r="H183" i="78"/>
  <c r="I183" i="78" s="1"/>
  <c r="J183" i="78" s="1"/>
  <c r="H182" i="78"/>
  <c r="I182" i="78" s="1"/>
  <c r="J182" i="78" s="1"/>
  <c r="H180" i="78"/>
  <c r="I180" i="78" s="1"/>
  <c r="H179" i="78"/>
  <c r="H178" i="78"/>
  <c r="I178" i="78" s="1"/>
  <c r="J178" i="78" s="1"/>
  <c r="H177" i="78"/>
  <c r="I177" i="78" s="1"/>
  <c r="J177" i="78" s="1"/>
  <c r="H176" i="78"/>
  <c r="I176" i="78" s="1"/>
  <c r="H175" i="78"/>
  <c r="H174" i="78"/>
  <c r="I174" i="78" s="1"/>
  <c r="J174" i="78" s="1"/>
  <c r="H173" i="78"/>
  <c r="I173" i="78" s="1"/>
  <c r="J173" i="78" s="1"/>
  <c r="H171" i="78"/>
  <c r="I171" i="78" s="1"/>
  <c r="H170" i="78"/>
  <c r="H169" i="78"/>
  <c r="I169" i="78" s="1"/>
  <c r="J169" i="78" s="1"/>
  <c r="H168" i="78"/>
  <c r="I168" i="78" s="1"/>
  <c r="J168" i="78" s="1"/>
  <c r="H166" i="78"/>
  <c r="I166" i="78" s="1"/>
  <c r="H165" i="78"/>
  <c r="H164" i="78"/>
  <c r="I164" i="78" s="1"/>
  <c r="J164" i="78" s="1"/>
  <c r="H163" i="78"/>
  <c r="I163" i="78" s="1"/>
  <c r="J163" i="78" s="1"/>
  <c r="H161" i="78"/>
  <c r="I161" i="78" s="1"/>
  <c r="H160" i="78"/>
  <c r="H159" i="78"/>
  <c r="I159" i="78" s="1"/>
  <c r="J159" i="78" s="1"/>
  <c r="H158" i="78"/>
  <c r="I158" i="78" s="1"/>
  <c r="J158" i="78" s="1"/>
  <c r="H157" i="78"/>
  <c r="I157" i="78" s="1"/>
  <c r="H156" i="78"/>
  <c r="H154" i="78"/>
  <c r="I154" i="78" s="1"/>
  <c r="J154" i="78" s="1"/>
  <c r="H153" i="78"/>
  <c r="I153" i="78" s="1"/>
  <c r="J153" i="78" s="1"/>
  <c r="H152" i="78"/>
  <c r="I152" i="78" s="1"/>
  <c r="H151" i="78"/>
  <c r="H150" i="78"/>
  <c r="I150" i="78" s="1"/>
  <c r="H147" i="78"/>
  <c r="H146" i="78"/>
  <c r="H145" i="78"/>
  <c r="I145" i="78" s="1"/>
  <c r="J145" i="78" s="1"/>
  <c r="H144" i="78"/>
  <c r="H143" i="78"/>
  <c r="H142" i="78"/>
  <c r="H141" i="78"/>
  <c r="I141" i="78" s="1"/>
  <c r="J141" i="78" s="1"/>
  <c r="H140" i="78"/>
  <c r="I140" i="78" s="1"/>
  <c r="J140" i="78" s="1"/>
  <c r="H139" i="78"/>
  <c r="H137" i="78"/>
  <c r="H136" i="78"/>
  <c r="I136" i="78" s="1"/>
  <c r="J136" i="78" s="1"/>
  <c r="H135" i="78"/>
  <c r="H134" i="78"/>
  <c r="H133" i="78"/>
  <c r="H131" i="78"/>
  <c r="I131" i="78" s="1"/>
  <c r="J131" i="78" s="1"/>
  <c r="H130" i="78"/>
  <c r="I130" i="78" s="1"/>
  <c r="J130" i="78" s="1"/>
  <c r="H129" i="78"/>
  <c r="H128" i="78"/>
  <c r="H127" i="78"/>
  <c r="H126" i="78"/>
  <c r="I126" i="78" s="1"/>
  <c r="J126" i="78" s="1"/>
  <c r="H125" i="78"/>
  <c r="I125" i="78" s="1"/>
  <c r="J125" i="78" s="1"/>
  <c r="H124" i="78"/>
  <c r="H123" i="78"/>
  <c r="I123" i="78" s="1"/>
  <c r="H122" i="78"/>
  <c r="I122" i="78" s="1"/>
  <c r="J122" i="78" s="1"/>
  <c r="H121" i="78"/>
  <c r="H120" i="78"/>
  <c r="H119" i="78"/>
  <c r="H118" i="78"/>
  <c r="I118" i="78" s="1"/>
  <c r="J118" i="78" s="1"/>
  <c r="H117" i="78"/>
  <c r="I117" i="78" s="1"/>
  <c r="H116" i="78"/>
  <c r="H115" i="78"/>
  <c r="I115" i="78" s="1"/>
  <c r="H114" i="78"/>
  <c r="I114" i="78" s="1"/>
  <c r="J114" i="78" s="1"/>
  <c r="H113" i="78"/>
  <c r="H112" i="78"/>
  <c r="H109" i="78"/>
  <c r="I109" i="78" s="1"/>
  <c r="J109" i="78" s="1"/>
  <c r="H108" i="78"/>
  <c r="I108" i="78" s="1"/>
  <c r="H107" i="78"/>
  <c r="H106" i="78"/>
  <c r="I106" i="78" s="1"/>
  <c r="H105" i="78"/>
  <c r="I105" i="78" s="1"/>
  <c r="J105" i="78" s="1"/>
  <c r="H104" i="78"/>
  <c r="H103" i="78"/>
  <c r="H102" i="78"/>
  <c r="H101" i="78"/>
  <c r="I101" i="78" s="1"/>
  <c r="J101" i="78" s="1"/>
  <c r="H100" i="78"/>
  <c r="I100" i="78" s="1"/>
  <c r="J100" i="78" s="1"/>
  <c r="H99" i="78"/>
  <c r="H98" i="78"/>
  <c r="I98" i="78" s="1"/>
  <c r="H97" i="78"/>
  <c r="I97" i="78" s="1"/>
  <c r="J97" i="78" s="1"/>
  <c r="H95" i="78"/>
  <c r="H94" i="78"/>
  <c r="H93" i="78"/>
  <c r="H92" i="78"/>
  <c r="I92" i="78" s="1"/>
  <c r="J92" i="78" s="1"/>
  <c r="H90" i="78"/>
  <c r="I90" i="78" s="1"/>
  <c r="J90" i="78" s="1"/>
  <c r="H89" i="78"/>
  <c r="H88" i="78"/>
  <c r="I88" i="78" s="1"/>
  <c r="H87" i="78"/>
  <c r="I87" i="78" s="1"/>
  <c r="J87" i="78" s="1"/>
  <c r="H85" i="78"/>
  <c r="H84" i="78"/>
  <c r="H83" i="78"/>
  <c r="H82" i="78"/>
  <c r="I82" i="78" s="1"/>
  <c r="J82" i="78" s="1"/>
  <c r="H81" i="78"/>
  <c r="I81" i="78" s="1"/>
  <c r="H80" i="78"/>
  <c r="H79" i="78"/>
  <c r="I79" i="78" s="1"/>
  <c r="H78" i="78"/>
  <c r="I78" i="78" s="1"/>
  <c r="J78" i="78" s="1"/>
  <c r="H77" i="78"/>
  <c r="H76" i="78"/>
  <c r="H75" i="78"/>
  <c r="H74" i="78"/>
  <c r="I74" i="78" s="1"/>
  <c r="J74" i="78" s="1"/>
  <c r="H73" i="78"/>
  <c r="I73" i="78" s="1"/>
  <c r="H72" i="78"/>
  <c r="H69" i="78"/>
  <c r="I69" i="78" s="1"/>
  <c r="J69" i="78" s="1"/>
  <c r="H68" i="78"/>
  <c r="H67" i="78"/>
  <c r="H66" i="78"/>
  <c r="H65" i="78"/>
  <c r="I65" i="78" s="1"/>
  <c r="J65" i="78" s="1"/>
  <c r="H64" i="78"/>
  <c r="I64" i="78" s="1"/>
  <c r="J64" i="78" s="1"/>
  <c r="H63" i="78"/>
  <c r="H62" i="78"/>
  <c r="I62" i="78" s="1"/>
  <c r="H61" i="78"/>
  <c r="H60" i="78"/>
  <c r="H59" i="78"/>
  <c r="H58" i="78"/>
  <c r="H57" i="78"/>
  <c r="I57" i="78" s="1"/>
  <c r="J57" i="78" s="1"/>
  <c r="H55" i="78"/>
  <c r="I55" i="78" s="1"/>
  <c r="J55" i="78" s="1"/>
  <c r="H54" i="78"/>
  <c r="H53" i="78"/>
  <c r="I53" i="78" s="1"/>
  <c r="H52" i="78"/>
  <c r="I52" i="78" s="1"/>
  <c r="J52" i="78" s="1"/>
  <c r="H51" i="78"/>
  <c r="H50" i="78"/>
  <c r="H49" i="78"/>
  <c r="I49" i="78" s="1"/>
  <c r="H48" i="78"/>
  <c r="I48" i="78" s="1"/>
  <c r="J48" i="78" s="1"/>
  <c r="H47" i="78"/>
  <c r="H46" i="78"/>
  <c r="H45" i="78"/>
  <c r="I45" i="78" s="1"/>
  <c r="J45" i="78" s="1"/>
  <c r="H44" i="78"/>
  <c r="I44" i="78" s="1"/>
  <c r="J44" i="78" s="1"/>
  <c r="H43" i="78"/>
  <c r="H41" i="78"/>
  <c r="H40" i="78"/>
  <c r="I40" i="78" s="1"/>
  <c r="H39" i="78"/>
  <c r="I39" i="78" s="1"/>
  <c r="J39" i="78" s="1"/>
  <c r="H38" i="78"/>
  <c r="H37" i="78"/>
  <c r="H36" i="78"/>
  <c r="I36" i="78" s="1"/>
  <c r="J36" i="78" s="1"/>
  <c r="H35" i="78"/>
  <c r="I35" i="78" s="1"/>
  <c r="J35" i="78" s="1"/>
  <c r="H34" i="78"/>
  <c r="H31" i="78"/>
  <c r="I31" i="78" s="1"/>
  <c r="H30" i="78"/>
  <c r="I30" i="78" s="1"/>
  <c r="J30" i="78" s="1"/>
  <c r="H29" i="78"/>
  <c r="H28" i="78"/>
  <c r="H27" i="78"/>
  <c r="I27" i="78" s="1"/>
  <c r="J27" i="78" s="1"/>
  <c r="H26" i="78"/>
  <c r="I26" i="78" s="1"/>
  <c r="J26" i="78" s="1"/>
  <c r="H25" i="78"/>
  <c r="H24" i="78"/>
  <c r="H23" i="78"/>
  <c r="I23" i="78" s="1"/>
  <c r="H22" i="78"/>
  <c r="I22" i="78" s="1"/>
  <c r="J22" i="78" s="1"/>
  <c r="H21" i="78"/>
  <c r="H20" i="78"/>
  <c r="H17" i="78"/>
  <c r="I17" i="78" s="1"/>
  <c r="J17" i="78" s="1"/>
  <c r="H16" i="78"/>
  <c r="H15" i="78"/>
  <c r="H14" i="78"/>
  <c r="I14" i="78" s="1"/>
  <c r="H13" i="78"/>
  <c r="I13" i="78" s="1"/>
  <c r="J13" i="78" s="1"/>
  <c r="H12" i="78"/>
  <c r="H11" i="78"/>
  <c r="H10" i="78"/>
  <c r="I10" i="78" s="1"/>
  <c r="H9" i="78"/>
  <c r="I9" i="78" s="1"/>
  <c r="C7" i="77"/>
  <c r="E6" i="77"/>
  <c r="E5" i="77"/>
  <c r="E4" i="77"/>
  <c r="I61" i="78" l="1"/>
  <c r="H265" i="78"/>
  <c r="J23" i="78"/>
  <c r="D7" i="77"/>
  <c r="J10" i="78"/>
  <c r="J49" i="78"/>
  <c r="J73" i="78"/>
  <c r="J40" i="78"/>
  <c r="J117" i="78"/>
  <c r="J211" i="78"/>
  <c r="J14" i="78"/>
  <c r="J108" i="78"/>
  <c r="J31" i="78"/>
  <c r="J81" i="78"/>
  <c r="I135" i="78"/>
  <c r="J135" i="78" s="1"/>
  <c r="I144" i="78"/>
  <c r="J144" i="78" s="1"/>
  <c r="J206" i="78"/>
  <c r="J216" i="78"/>
  <c r="I21" i="78"/>
  <c r="J21" i="78" s="1"/>
  <c r="I60" i="78"/>
  <c r="J60" i="78" s="1"/>
  <c r="I89" i="78"/>
  <c r="J89" i="78" s="1"/>
  <c r="I102" i="78"/>
  <c r="J102" i="78" s="1"/>
  <c r="I121" i="78"/>
  <c r="J121" i="78" s="1"/>
  <c r="J9" i="78"/>
  <c r="I34" i="78"/>
  <c r="J34" i="78" s="1"/>
  <c r="H70" i="78"/>
  <c r="H235" i="78" s="1"/>
  <c r="I43" i="78"/>
  <c r="J43" i="78" s="1"/>
  <c r="I51" i="78"/>
  <c r="J51" i="78" s="1"/>
  <c r="I66" i="78"/>
  <c r="J66" i="78" s="1"/>
  <c r="I77" i="78"/>
  <c r="J77" i="78" s="1"/>
  <c r="I93" i="78"/>
  <c r="J93" i="78" s="1"/>
  <c r="I113" i="78"/>
  <c r="J113" i="78" s="1"/>
  <c r="I116" i="78"/>
  <c r="J116" i="78" s="1"/>
  <c r="I127" i="78"/>
  <c r="J127" i="78" s="1"/>
  <c r="I134" i="78"/>
  <c r="J134" i="78" s="1"/>
  <c r="I143" i="78"/>
  <c r="J143" i="78" s="1"/>
  <c r="H225" i="78"/>
  <c r="H240" i="78" s="1"/>
  <c r="I222" i="78"/>
  <c r="J222" i="78" s="1"/>
  <c r="I11" i="78"/>
  <c r="I29" i="78"/>
  <c r="J29" i="78" s="1"/>
  <c r="I63" i="78"/>
  <c r="J63" i="78" s="1"/>
  <c r="I124" i="78"/>
  <c r="J124" i="78" s="1"/>
  <c r="J150" i="78"/>
  <c r="I54" i="78"/>
  <c r="J54" i="78" s="1"/>
  <c r="I80" i="78"/>
  <c r="J80" i="78" s="1"/>
  <c r="I12" i="78"/>
  <c r="J12" i="78" s="1"/>
  <c r="I16" i="78"/>
  <c r="J16" i="78" s="1"/>
  <c r="I25" i="78"/>
  <c r="J25" i="78" s="1"/>
  <c r="I58" i="78"/>
  <c r="J58" i="78" s="1"/>
  <c r="I72" i="78"/>
  <c r="I83" i="78"/>
  <c r="J83" i="78" s="1"/>
  <c r="I104" i="78"/>
  <c r="J104" i="78" s="1"/>
  <c r="I107" i="78"/>
  <c r="J107" i="78" s="1"/>
  <c r="I119" i="78"/>
  <c r="J119" i="78" s="1"/>
  <c r="I15" i="78"/>
  <c r="J15" i="78" s="1"/>
  <c r="I85" i="78"/>
  <c r="J85" i="78" s="1"/>
  <c r="I38" i="78"/>
  <c r="J38" i="78" s="1"/>
  <c r="I47" i="78"/>
  <c r="I68" i="78"/>
  <c r="J68" i="78" s="1"/>
  <c r="I75" i="78"/>
  <c r="J75" i="78" s="1"/>
  <c r="I95" i="78"/>
  <c r="J95" i="78" s="1"/>
  <c r="I99" i="78"/>
  <c r="H110" i="78"/>
  <c r="H236" i="78" s="1"/>
  <c r="I129" i="78"/>
  <c r="J129" i="78" s="1"/>
  <c r="I139" i="78"/>
  <c r="J139" i="78" s="1"/>
  <c r="I147" i="78"/>
  <c r="J147" i="78" s="1"/>
  <c r="H32" i="78"/>
  <c r="H234" i="78" s="1"/>
  <c r="H220" i="78"/>
  <c r="H239" i="78" s="1"/>
  <c r="I203" i="78"/>
  <c r="J203" i="78" s="1"/>
  <c r="I207" i="78"/>
  <c r="J207" i="78" s="1"/>
  <c r="I212" i="78"/>
  <c r="J212" i="78" s="1"/>
  <c r="I217" i="78"/>
  <c r="J217" i="78" s="1"/>
  <c r="H148" i="78"/>
  <c r="H237" i="78" s="1"/>
  <c r="I151" i="78"/>
  <c r="I156" i="78"/>
  <c r="J156" i="78" s="1"/>
  <c r="I160" i="78"/>
  <c r="J160" i="78" s="1"/>
  <c r="I165" i="78"/>
  <c r="J165" i="78" s="1"/>
  <c r="I170" i="78"/>
  <c r="J170" i="78" s="1"/>
  <c r="I175" i="78"/>
  <c r="J175" i="78" s="1"/>
  <c r="I179" i="78"/>
  <c r="J179" i="78" s="1"/>
  <c r="I184" i="78"/>
  <c r="J184" i="78" s="1"/>
  <c r="I188" i="78"/>
  <c r="J188" i="78" s="1"/>
  <c r="I193" i="78"/>
  <c r="J193" i="78" s="1"/>
  <c r="I198" i="78"/>
  <c r="J198" i="78" s="1"/>
  <c r="I223" i="78"/>
  <c r="J223" i="78" s="1"/>
  <c r="H18" i="78"/>
  <c r="H233" i="78" s="1"/>
  <c r="I20" i="78"/>
  <c r="J20" i="78" s="1"/>
  <c r="I24" i="78"/>
  <c r="J24" i="78" s="1"/>
  <c r="I28" i="78"/>
  <c r="J28" i="78" s="1"/>
  <c r="I37" i="78"/>
  <c r="J37" i="78" s="1"/>
  <c r="I41" i="78"/>
  <c r="J41" i="78" s="1"/>
  <c r="I46" i="78"/>
  <c r="J46" i="78" s="1"/>
  <c r="I50" i="78"/>
  <c r="J50" i="78" s="1"/>
  <c r="J53" i="78"/>
  <c r="I59" i="78"/>
  <c r="J59" i="78" s="1"/>
  <c r="J62" i="78"/>
  <c r="I67" i="78"/>
  <c r="J67" i="78" s="1"/>
  <c r="I76" i="78"/>
  <c r="J76" i="78" s="1"/>
  <c r="J79" i="78"/>
  <c r="I84" i="78"/>
  <c r="J84" i="78" s="1"/>
  <c r="J88" i="78"/>
  <c r="I94" i="78"/>
  <c r="J94" i="78" s="1"/>
  <c r="J98" i="78"/>
  <c r="I103" i="78"/>
  <c r="J103" i="78" s="1"/>
  <c r="J106" i="78"/>
  <c r="I112" i="78"/>
  <c r="J112" i="78" s="1"/>
  <c r="J115" i="78"/>
  <c r="I120" i="78"/>
  <c r="J120" i="78" s="1"/>
  <c r="J123" i="78"/>
  <c r="I128" i="78"/>
  <c r="J128" i="78" s="1"/>
  <c r="I133" i="78"/>
  <c r="J133" i="78" s="1"/>
  <c r="I137" i="78"/>
  <c r="J137" i="78" s="1"/>
  <c r="I142" i="78"/>
  <c r="J142" i="78" s="1"/>
  <c r="I146" i="78"/>
  <c r="J146" i="78" s="1"/>
  <c r="J152" i="78"/>
  <c r="J157" i="78"/>
  <c r="J161" i="78"/>
  <c r="J166" i="78"/>
  <c r="J171" i="78"/>
  <c r="J176" i="78"/>
  <c r="J180" i="78"/>
  <c r="J185" i="78"/>
  <c r="J189" i="78"/>
  <c r="J194" i="78"/>
  <c r="J199" i="78"/>
  <c r="I204" i="78"/>
  <c r="J204" i="78" s="1"/>
  <c r="I209" i="78"/>
  <c r="J209" i="78" s="1"/>
  <c r="I213" i="78"/>
  <c r="J213" i="78" s="1"/>
  <c r="I218" i="78"/>
  <c r="J218" i="78" s="1"/>
  <c r="H201" i="78"/>
  <c r="H238" i="78" s="1"/>
  <c r="E3" i="77"/>
  <c r="E7" i="77" s="1"/>
  <c r="J99" i="78" l="1"/>
  <c r="J47" i="78"/>
  <c r="J265" i="78" s="1"/>
  <c r="J61" i="78"/>
  <c r="I265" i="78"/>
  <c r="H242" i="78"/>
  <c r="I201" i="78"/>
  <c r="I238" i="78" s="1"/>
  <c r="I18" i="78"/>
  <c r="I233" i="78" s="1"/>
  <c r="J220" i="78"/>
  <c r="J239" i="78" s="1"/>
  <c r="J225" i="78"/>
  <c r="J240" i="78" s="1"/>
  <c r="J70" i="78"/>
  <c r="J235" i="78" s="1"/>
  <c r="J151" i="78"/>
  <c r="J201" i="78" s="1"/>
  <c r="J238" i="78" s="1"/>
  <c r="I110" i="78"/>
  <c r="I236" i="78" s="1"/>
  <c r="I220" i="78"/>
  <c r="I239" i="78" s="1"/>
  <c r="J32" i="78"/>
  <c r="J234" i="78" s="1"/>
  <c r="I225" i="78"/>
  <c r="I240" i="78" s="1"/>
  <c r="I70" i="78"/>
  <c r="I235" i="78" s="1"/>
  <c r="J148" i="78"/>
  <c r="J237" i="78" s="1"/>
  <c r="I32" i="78"/>
  <c r="I234" i="78" s="1"/>
  <c r="I148" i="78"/>
  <c r="I237" i="78" s="1"/>
  <c r="J72" i="78"/>
  <c r="J110" i="78" s="1"/>
  <c r="J236" i="78" s="1"/>
  <c r="J11" i="78"/>
  <c r="J18" i="78" s="1"/>
  <c r="J233" i="78" s="1"/>
  <c r="J242" i="78" l="1"/>
  <c r="I242" i="78"/>
  <c r="A22" i="37"/>
  <c r="A17" i="37"/>
  <c r="I12" i="37"/>
  <c r="A12" i="37"/>
  <c r="G11" i="37"/>
  <c r="G13" i="37" s="1"/>
  <c r="I11" i="37" l="1"/>
  <c r="I13" i="37" s="1"/>
  <c r="A5" i="76"/>
  <c r="G7" i="37"/>
  <c r="I7" i="37" s="1"/>
  <c r="G6" i="37"/>
  <c r="A6" i="76" l="1"/>
  <c r="I6" i="37"/>
  <c r="I8" i="37" s="1"/>
  <c r="G8" i="37"/>
  <c r="A4" i="51"/>
  <c r="A27" i="37"/>
  <c r="A7" i="37"/>
</calcChain>
</file>

<file path=xl/sharedStrings.xml><?xml version="1.0" encoding="utf-8"?>
<sst xmlns="http://schemas.openxmlformats.org/spreadsheetml/2006/main" count="882" uniqueCount="500">
  <si>
    <t>Α/Α</t>
  </si>
  <si>
    <t>ΕΙΔΟΣ ΕΡΓΑΣΙΑΣ</t>
  </si>
  <si>
    <t>ΧΩΜΑΤΟΥΡΓΙΚΑ</t>
  </si>
  <si>
    <t>01.01</t>
  </si>
  <si>
    <t>01.02</t>
  </si>
  <si>
    <t>01.03</t>
  </si>
  <si>
    <t>01.04</t>
  </si>
  <si>
    <t>01.05</t>
  </si>
  <si>
    <t>ΚΑΘΑΙΡΕΣΕΙΣ</t>
  </si>
  <si>
    <t>02.01</t>
  </si>
  <si>
    <t>02.03</t>
  </si>
  <si>
    <t>02.04</t>
  </si>
  <si>
    <t>02.05</t>
  </si>
  <si>
    <t>02.06</t>
  </si>
  <si>
    <t>02.07</t>
  </si>
  <si>
    <t>02.08</t>
  </si>
  <si>
    <t>02.09</t>
  </si>
  <si>
    <t>02.10</t>
  </si>
  <si>
    <t xml:space="preserve">Καθαίρεση επικεράμωσης </t>
  </si>
  <si>
    <t>ΣΚΥΡΟΔΕΜΑΤΑ</t>
  </si>
  <si>
    <t>03.01</t>
  </si>
  <si>
    <t>03.02</t>
  </si>
  <si>
    <t>03.03</t>
  </si>
  <si>
    <t>03.05</t>
  </si>
  <si>
    <t>Σενάζ δρομικά</t>
  </si>
  <si>
    <t>03.06</t>
  </si>
  <si>
    <t>Σενάζ μπατικά</t>
  </si>
  <si>
    <t>ΤΟΙΧΟΠΟΙΪΕΣ</t>
  </si>
  <si>
    <t>04.01</t>
  </si>
  <si>
    <t>04.02</t>
  </si>
  <si>
    <t>04.04</t>
  </si>
  <si>
    <t>04.05</t>
  </si>
  <si>
    <t>04.06</t>
  </si>
  <si>
    <t>04.07</t>
  </si>
  <si>
    <t>04.08</t>
  </si>
  <si>
    <t>05.01</t>
  </si>
  <si>
    <t>05.03</t>
  </si>
  <si>
    <t>ΕΠΕΝΔΥΣΕΙΣ ΤΟΙΧΩΝ</t>
  </si>
  <si>
    <t>06.01</t>
  </si>
  <si>
    <t>07.01</t>
  </si>
  <si>
    <t>07.02</t>
  </si>
  <si>
    <t>07.03</t>
  </si>
  <si>
    <t>07.04</t>
  </si>
  <si>
    <t>07.05</t>
  </si>
  <si>
    <t>07.06</t>
  </si>
  <si>
    <t>07.07</t>
  </si>
  <si>
    <t>07.09</t>
  </si>
  <si>
    <t>07.10</t>
  </si>
  <si>
    <t>Κ Ο Υ Φ Ω Μ Α Τ Α</t>
  </si>
  <si>
    <t>08.01</t>
  </si>
  <si>
    <t>08.02</t>
  </si>
  <si>
    <t>08.03</t>
  </si>
  <si>
    <t>08.06</t>
  </si>
  <si>
    <t>Υαλοστάσια από σουηδική ξυλεία</t>
  </si>
  <si>
    <t>08.07</t>
  </si>
  <si>
    <t>08.08</t>
  </si>
  <si>
    <t>08.09</t>
  </si>
  <si>
    <t>08.12</t>
  </si>
  <si>
    <t>08.13</t>
  </si>
  <si>
    <t>08.14</t>
  </si>
  <si>
    <t>08.15</t>
  </si>
  <si>
    <t>08.16</t>
  </si>
  <si>
    <t>ΝΤΟΥΛΑΠΕΣ</t>
  </si>
  <si>
    <t>09.01</t>
  </si>
  <si>
    <t>09.02</t>
  </si>
  <si>
    <t>09.03</t>
  </si>
  <si>
    <t>09.04</t>
  </si>
  <si>
    <t>ΜΟΝΩΣΕΙΣ ΣΤΕΓΑΝΩΣΕΙΣ</t>
  </si>
  <si>
    <t>10.01</t>
  </si>
  <si>
    <t>10.02</t>
  </si>
  <si>
    <t>10.03</t>
  </si>
  <si>
    <t>10.04</t>
  </si>
  <si>
    <t>ΜΑΡΜΑΡΙΚΑ</t>
  </si>
  <si>
    <t>11.01</t>
  </si>
  <si>
    <t>11.02</t>
  </si>
  <si>
    <t>ΚΛΙΜΑΚΕΣ</t>
  </si>
  <si>
    <t>12.01</t>
  </si>
  <si>
    <t>12.02</t>
  </si>
  <si>
    <t>ΨΕΥΔΟΡΟΦΕΣ</t>
  </si>
  <si>
    <t>14.01</t>
  </si>
  <si>
    <t>14.02</t>
  </si>
  <si>
    <t>15.01</t>
  </si>
  <si>
    <t>15.02</t>
  </si>
  <si>
    <t>Ξύλινη στέγη αυτοφερόμενη με κεραμίδια</t>
  </si>
  <si>
    <t>ΣΤΗΘΑΙΑ</t>
  </si>
  <si>
    <t>16.01</t>
  </si>
  <si>
    <t>Από οπλισμένο σκυρόδεμα</t>
  </si>
  <si>
    <t>16.02</t>
  </si>
  <si>
    <t>Από δρομική πλινθοδομή</t>
  </si>
  <si>
    <t>16.03</t>
  </si>
  <si>
    <t>Από κιγκλίδωμα σιδερένιο</t>
  </si>
  <si>
    <t>16.04</t>
  </si>
  <si>
    <t>16.05</t>
  </si>
  <si>
    <t>ΧΡΩΜΑΤΙΣΜΟΙ</t>
  </si>
  <si>
    <t>17.01</t>
  </si>
  <si>
    <t>17.02</t>
  </si>
  <si>
    <t>Πλαστικά σπατουλαριστά</t>
  </si>
  <si>
    <t>Ντουκοχρώματα</t>
  </si>
  <si>
    <t>18.01</t>
  </si>
  <si>
    <t>18.02</t>
  </si>
  <si>
    <t>ΕΙΔΗ ΥΓΙΕΙΝΗΣ</t>
  </si>
  <si>
    <t>19.01</t>
  </si>
  <si>
    <t>19.02</t>
  </si>
  <si>
    <t>ΥΔΡΑΥΛΙΚΕΣ ΕΓΚΑΤΑΣΤΑΣΕΙΣ</t>
  </si>
  <si>
    <t>20.01</t>
  </si>
  <si>
    <t>20.02</t>
  </si>
  <si>
    <t>21.01</t>
  </si>
  <si>
    <t>21.02</t>
  </si>
  <si>
    <t>ΗΛΕΚΤΡΙΚΕΣ ΕΓΚΑΤΑΣΤΣΕΙΣ</t>
  </si>
  <si>
    <t>Εξώθυρες αλουμινίου ή συνθετικές</t>
  </si>
  <si>
    <t>10.05</t>
  </si>
  <si>
    <t>10.06</t>
  </si>
  <si>
    <t>10.07</t>
  </si>
  <si>
    <t>Πλαστικά επί τοίχου-Τσιμεντοχρώματα</t>
  </si>
  <si>
    <t>Πλαστικά ακρυλικά</t>
  </si>
  <si>
    <t>Τοίχοι γυψοσανίδων δρομικοί</t>
  </si>
  <si>
    <t>Επιχρίσματα χωριάτικου τύπου</t>
  </si>
  <si>
    <t>Σίτες</t>
  </si>
  <si>
    <t>Ντουλάπες από MDF - μελαμίνη</t>
  </si>
  <si>
    <t>Ντουλάπες εντοιχισμένες</t>
  </si>
  <si>
    <t>Ντουλάπια κουζίνας από MDF - μελαμίνη</t>
  </si>
  <si>
    <t>Ντουλάπια κουζίνας από συμπαγή ξυλεία σουηδική</t>
  </si>
  <si>
    <t>Με λωρίδες laminate</t>
  </si>
  <si>
    <t>03.04</t>
  </si>
  <si>
    <t>03.07</t>
  </si>
  <si>
    <t>Καθαίρεση αρμολογημάτων</t>
  </si>
  <si>
    <t>Καθαρισμός επιφανειών με υδροβολή</t>
  </si>
  <si>
    <t>02.02</t>
  </si>
  <si>
    <t>02.11</t>
  </si>
  <si>
    <t>03.08</t>
  </si>
  <si>
    <t>03.09</t>
  </si>
  <si>
    <t>Μανδύας εκτοξευμένου σκυροδέματος</t>
  </si>
  <si>
    <t>03.10</t>
  </si>
  <si>
    <t>Μανδύας χυτού σκυροδέματος</t>
  </si>
  <si>
    <t>Με τσιμεντόπλακες</t>
  </si>
  <si>
    <t>07.08</t>
  </si>
  <si>
    <t>07.11</t>
  </si>
  <si>
    <t>Πόρτες ραμποτέ ή ταμπλαδωτές από MDF</t>
  </si>
  <si>
    <t>Κουφώματα αλουμινίου σταθερά</t>
  </si>
  <si>
    <t>08.04</t>
  </si>
  <si>
    <t>08.05</t>
  </si>
  <si>
    <t>08.10</t>
  </si>
  <si>
    <t>08.11</t>
  </si>
  <si>
    <t>Δίφυλλη πυράντοχη πόρτα 60΄ πλήρως εξοπλισμένη</t>
  </si>
  <si>
    <t>Πόρτες σιδηρές απλές</t>
  </si>
  <si>
    <t>08.17</t>
  </si>
  <si>
    <t>12.03</t>
  </si>
  <si>
    <t>12.04</t>
  </si>
  <si>
    <t>12.05</t>
  </si>
  <si>
    <t>19.03</t>
  </si>
  <si>
    <t>20.03</t>
  </si>
  <si>
    <t>20.04</t>
  </si>
  <si>
    <t>ΠΧ.01</t>
  </si>
  <si>
    <t>ΠΧ.02</t>
  </si>
  <si>
    <t>ΠΧ.03</t>
  </si>
  <si>
    <t>ΠΧ.04</t>
  </si>
  <si>
    <t>ΠΧ.05</t>
  </si>
  <si>
    <t>ΠΧ.06</t>
  </si>
  <si>
    <t>ΠΕΡΙΒΑΛΛΩΝ ΧΩΡΟΣ</t>
  </si>
  <si>
    <t>Ασφαλτόστρωση (5 cm)</t>
  </si>
  <si>
    <t>Ξύλινη πέργκολα</t>
  </si>
  <si>
    <t>Επίστρωση με κυβόλιθους</t>
  </si>
  <si>
    <t>ΠΧ.07</t>
  </si>
  <si>
    <t>ΠΧ.08</t>
  </si>
  <si>
    <t>ΠΧ.09</t>
  </si>
  <si>
    <t>ΠΧ.10</t>
  </si>
  <si>
    <t>Μεταλλικός σκελετός</t>
  </si>
  <si>
    <t>ΠΧ.11</t>
  </si>
  <si>
    <t>01.06</t>
  </si>
  <si>
    <t>01.07</t>
  </si>
  <si>
    <t>04.03</t>
  </si>
  <si>
    <t>05.02</t>
  </si>
  <si>
    <t>Ανοιγόμενα-ανακλινόμενα κουφώματα αλουμινίου με θερμοδιακοπή</t>
  </si>
  <si>
    <t>Συρόμενα κουφώματα αλουμινίου με θερμοδιακοπή</t>
  </si>
  <si>
    <t>08.18</t>
  </si>
  <si>
    <t>08.19</t>
  </si>
  <si>
    <t>06.02</t>
  </si>
  <si>
    <t>19.04</t>
  </si>
  <si>
    <t>13.01</t>
  </si>
  <si>
    <t>13.02</t>
  </si>
  <si>
    <t>13.03</t>
  </si>
  <si>
    <t>15.03</t>
  </si>
  <si>
    <t>15.04</t>
  </si>
  <si>
    <t>15.05</t>
  </si>
  <si>
    <t>16.06</t>
  </si>
  <si>
    <t>16.07</t>
  </si>
  <si>
    <t>18.03</t>
  </si>
  <si>
    <t>18.04</t>
  </si>
  <si>
    <t>22.01</t>
  </si>
  <si>
    <t>22.02</t>
  </si>
  <si>
    <t>ΕΠΙΧΡΙΣΜΑΤΑ</t>
  </si>
  <si>
    <t>Εκσκαφές γαιώδεις-ημιβραχώδεις χωρίς μηχανικά μέσα</t>
  </si>
  <si>
    <t>Στραγγιστήρια με διάτρητους σωλήνες D 200 mm</t>
  </si>
  <si>
    <t>03.11</t>
  </si>
  <si>
    <t>03.12</t>
  </si>
  <si>
    <t>Οπτοπλινθοδομές δρομικές</t>
  </si>
  <si>
    <t>Οπτοπλινθοδομές μπατικές</t>
  </si>
  <si>
    <t>Τσιμεντολιθοδομές μπατικές</t>
  </si>
  <si>
    <t>04.09</t>
  </si>
  <si>
    <t>04.10</t>
  </si>
  <si>
    <t>Τσιμεντολιθοδομές μπατικές τύπου alphablock</t>
  </si>
  <si>
    <t>Τσιμεντολιθοδομές δρομικές τύπου Alphablock, Ytong</t>
  </si>
  <si>
    <t>Τοίχοι γυψοσανίδων δρομικοί με 2 γύψους ανά πλευρά</t>
  </si>
  <si>
    <t>04.11</t>
  </si>
  <si>
    <t>Με λωρίδες σουηδικής ξυλείας και ξύλινο σκελετό</t>
  </si>
  <si>
    <t>Τυποποιημένα κινητά διαχωριστικά χώρων υγιεινής αλουμινίου ή συνθετικά</t>
  </si>
  <si>
    <t>Κατασκευή ενισχυτικού τόξου από λιθοδομή πάχους 40 cm</t>
  </si>
  <si>
    <t>Κατασκευή ενισχυτικού τόξου από πλινθοδομή πάχους 20 cm</t>
  </si>
  <si>
    <t>04.12</t>
  </si>
  <si>
    <t>04.13</t>
  </si>
  <si>
    <t>06.03</t>
  </si>
  <si>
    <t xml:space="preserve">Με πλακίδια κεραμικά </t>
  </si>
  <si>
    <t>Μωσαϊκό 3,5 cm με ψηφίδες και σοβατεπί</t>
  </si>
  <si>
    <t>Με χονδρόπλακες ορθογωνισμένες</t>
  </si>
  <si>
    <t>Με πατητή τσιμεντοκονία με δίχτυ και επεξεργασμένη λεία έγχρωμη επιφάνεια με σκληρυντική επικάλυψη</t>
  </si>
  <si>
    <t>Βιομηχανικό αντιολισθηρό δάπεδο</t>
  </si>
  <si>
    <t xml:space="preserve">Σκούρα (εξώφυλλα) από σουηδική ξυλεία </t>
  </si>
  <si>
    <t>Πόρτες από ξυλεία πρεσσαριστές κοινές</t>
  </si>
  <si>
    <t>Από κιγκλίδωμα ξυλείας σουηδίας</t>
  </si>
  <si>
    <t>Επίστρωση λωρίδων μαρμάρου πλάτους 10cm</t>
  </si>
  <si>
    <t>Κατώφλια, ποδιές μαρμάρου πάχους 2 cm</t>
  </si>
  <si>
    <t>Κατώφλια, ποδιές μαρμάρου πάχους 3 cm</t>
  </si>
  <si>
    <t>11.03</t>
  </si>
  <si>
    <t>11.04</t>
  </si>
  <si>
    <t>Επένδυση βαθμίδων (πάτημα) εκ ξυλείας τύπου σουηδίας</t>
  </si>
  <si>
    <t>Στεγανωτική επάλειψη τσιμεντοειδούς υλικού</t>
  </si>
  <si>
    <t>Θερμομόνωση δώματος πλήρης με όλες τις απαιτούμενες στρώσεις</t>
  </si>
  <si>
    <t>Υγρομόνωση δώματος με επενδεδυμένο ασφαλτόπανο ή μεμβράνη με ελαστομερή επικάλυψη</t>
  </si>
  <si>
    <t>Υγρομόνωση τοιχείων υπογείου με ασφαλτόπανο ή μεμβράνη με ελαστομερή επικάλυψη</t>
  </si>
  <si>
    <t>10.08</t>
  </si>
  <si>
    <t>07.12</t>
  </si>
  <si>
    <t>Πέτρινη χτιστή βρύση με βάση και γούρνα νερού πλήρης σε λειτουργία</t>
  </si>
  <si>
    <t>Καθαρισμός και συντήρηση δεξαμενής νερού</t>
  </si>
  <si>
    <t>Σταμπωτό δάπεδο με σκυρόδεμα πάχους 10-12 cm</t>
  </si>
  <si>
    <t>Κατασκευή ξύλινης περίφραξης ύψους 70-80 cm</t>
  </si>
  <si>
    <t>Κατασκευή υπόβασης-βάσης οδοποιίας (10+10 cm)</t>
  </si>
  <si>
    <t>Κλίμακα (βαθμίδες, πλατύσκαλα, σκελετός) εκ ξυλείας δρυός ή τροπικής ξυλείας</t>
  </si>
  <si>
    <t>Κλίμακα (βαθμίδες, πλατύσκαλα, σκελετός) εκ ξυλείας τύπου σουηδίας</t>
  </si>
  <si>
    <t>Επένδυση οροφής με λεπτοσανίδες, πλήρης με ξύλινο σκελετό</t>
  </si>
  <si>
    <t>Από κιγκλίδωμα ξυλείας δρυός ή τροπικής ξυλείας</t>
  </si>
  <si>
    <t>15.06</t>
  </si>
  <si>
    <t>Επένδυση βαθμίδων (πάτημα) εκ ξυλείας δρυός ή τροπικής ξυλείας</t>
  </si>
  <si>
    <t>Υδροχρωματισμοί απλοί</t>
  </si>
  <si>
    <t>Μεταλλική συρόμενη πόρτα με μηχανισμό τηλεχειρισμού, πλήρης</t>
  </si>
  <si>
    <t>ΚΟΣΤΟΣ</t>
  </si>
  <si>
    <t>ΦΠΑ</t>
  </si>
  <si>
    <t>ΣΥΝΟΛΙΚΟ ΚΟΣΤΟΣ</t>
  </si>
  <si>
    <t>Άλλο…</t>
  </si>
  <si>
    <t xml:space="preserve"> ΚΟΣΤΟΣ</t>
  </si>
  <si>
    <t xml:space="preserve">  ΣΥΝΟΛΙΚΟ    ΚΟΣΤΟΣ</t>
  </si>
  <si>
    <t>Σύνδεση με δίκτυο ΔΕΗ</t>
  </si>
  <si>
    <t>ΣΥΓΚΕΝΤΡΩΤΙΚΟΣ ΠΙΝΑΚΑΣ ΔΑΠΑΝΩΝ</t>
  </si>
  <si>
    <t xml:space="preserve"> </t>
  </si>
  <si>
    <t>Καθαίρεση δαπέδων-τοίχων εκ πλακών παντός τύπου</t>
  </si>
  <si>
    <t>ΟΜΑΔΑ ΕΡΓΑΣΙΩΝ</t>
  </si>
  <si>
    <t>ΕΠΙΧΕΙΡΗΣΙΑΚΟ ΠΡΟΓΡΑΜΜΑ «ΑΛΙΕΙΑ &amp; ΘΑΛΑΣΣΑ 2014 -2020»</t>
  </si>
  <si>
    <t>ΠΡΟΤΕΡΑΙΟΤΗΤΑ 4 «ΑΥΞΗΣΗ ΤΗΣ ΑΠΑΣΧΟΛΗΣΗΣ ΚΑΙ ΤΗΣ ΕΔΑΦΙΚΗΣ ΣΥΝΟΧΗΣ»</t>
  </si>
  <si>
    <t xml:space="preserve">  ΕΞΟΠΛΙΣΜΟΣ ΑΠΕ </t>
  </si>
  <si>
    <t>ΣΥΝΟΛΟ ΚΑΤΗΓΟΡΙΩΝ ΔΑΠΑΝΩΝ</t>
  </si>
  <si>
    <t xml:space="preserve">ΥΠΟΣΥΝΟΛΟ </t>
  </si>
  <si>
    <t>ΔΙΑΦΟΡΕΣ ΟΙΚΟΔΟΜΙΚΕΣ ΕΡΓΑΣΙΕΣ</t>
  </si>
  <si>
    <t xml:space="preserve">"Ιδιωτικές επενδύσεις για την αειφόρο ανάπτυξη των αλιευτικών περιοχών-  Κρατικές Ενισχύσεις / Επιχειρηματικότητα" </t>
  </si>
  <si>
    <t xml:space="preserve">ΥΠΟΔΕΙΓΜΑ ΑΝΑΛΥΤΙΚΟΥ ΠΡΟΫΠΟΛΟΓΙΣΜΟΥ ΠΡΟΤΕΙΝΟΜΕΝΗΣ ΠΡΑΞΗΣ                                                                          </t>
  </si>
  <si>
    <t xml:space="preserve">  ΕΞΟΠΛΙΣΜΟΣ ΕΞΟΙΚΟΝΟΜΗΣΗΣ ΕΝΕΡΓΕΙΑΣ &amp; ΥΔΑΤΟΣ</t>
  </si>
  <si>
    <t xml:space="preserve">  ΕΞΟΠΛΙΣΜΟΣ ΕΠΕΞΕΡΓΑΣΙΑΣ ΑΠΟΒΛΗΤΩΝ</t>
  </si>
  <si>
    <t xml:space="preserve">  ΛΟΙΠΟΣ ΕΞΟΠΛΙΣΜΟΣ ΓΙΑ ΠΡΟΣΤΑΣΙΑ ΠΕΡΙΒΑΛΛΟΝΤΟΣ</t>
  </si>
  <si>
    <t>ΠΕΡΙΓΡΑΦΗ ΔΑΠΑΝΗΣ</t>
  </si>
  <si>
    <t>ΣΥΝΟΛΟ</t>
  </si>
  <si>
    <t>1.</t>
  </si>
  <si>
    <t>2.</t>
  </si>
  <si>
    <t>Όλες οι τιμές θα αφορούν ολοκληρωμένες εργασίες (θα περιλαμβάνουν δαπάνες υλικών, εργασία και ασφαλιστικές εισφορές ΙΚΑ).</t>
  </si>
  <si>
    <t>3.</t>
  </si>
  <si>
    <t xml:space="preserve">Δίνεται η δυνατότητα προσθήκης νέων εργασιών οι οποίες θα πρέπει να προστεθούν στην ομάδα που ανήκουν είτε στο τέλος του πίνακα (σε χωριστές εγγραφές) και θα συνοδεύονται από αντίστοιχη/ες προσφορά/ές και τεκμηρίωση κόστους. </t>
  </si>
  <si>
    <t>4.</t>
  </si>
  <si>
    <t>Οι αναγραφόμενες ποσότητες των τεχνικών/κατασκευαστικών εργασιών θα πρέπει να συμφωνούν με τις αναλυτικές προμετρήσεις και τα αντίστοιχα σχέδια υπογεγραμμένες/α από μηχανικό.</t>
  </si>
  <si>
    <t>ΚΑΤΗΓΟΡΙΑ ΔΑΠΑΝΗΣ</t>
  </si>
  <si>
    <t>ΜΟΝΑΔΑ ΜΕΤΡΗ-ΣΗΣ</t>
  </si>
  <si>
    <t>ΠΟΣΟ-
ΤΗΤΑ</t>
  </si>
  <si>
    <t>ΤΙΜΗ ΜΟΝΑ-ΔΟΣ</t>
  </si>
  <si>
    <t>ΟΜΑΔΑ Α</t>
  </si>
  <si>
    <t>ΕΡΓΑ ΥΠΟΔΟΜΗΣ</t>
  </si>
  <si>
    <t>Υ.01</t>
  </si>
  <si>
    <t>Ισοπεδώσεις - διαμορφώσεις</t>
  </si>
  <si>
    <r>
      <t>μ</t>
    </r>
    <r>
      <rPr>
        <vertAlign val="superscript"/>
        <sz val="9"/>
        <rFont val="Calibri"/>
        <family val="2"/>
        <charset val="161"/>
        <scheme val="minor"/>
      </rPr>
      <t>2</t>
    </r>
  </si>
  <si>
    <t>Υ.02</t>
  </si>
  <si>
    <t>κατ' αποκ.</t>
  </si>
  <si>
    <t>Υ.03</t>
  </si>
  <si>
    <t>Σύνδεση με δίκτυο ΟΤΕ</t>
  </si>
  <si>
    <t>Υ.04</t>
  </si>
  <si>
    <t>Σύνδεση με δίκτυο ύδρευσης</t>
  </si>
  <si>
    <t>Υ.05</t>
  </si>
  <si>
    <t>Σύνδεση με δίκτυο αποχέτευσης</t>
  </si>
  <si>
    <t>Υ.06</t>
  </si>
  <si>
    <r>
      <t>Κατασκευή βόθρου (σηπτικός και απορ-ροφητικός) συνολικού όγκου 13-15 μ</t>
    </r>
    <r>
      <rPr>
        <vertAlign val="superscript"/>
        <sz val="9"/>
        <rFont val="Calibri"/>
        <family val="2"/>
        <charset val="161"/>
        <scheme val="minor"/>
      </rPr>
      <t>3</t>
    </r>
  </si>
  <si>
    <t>Υ.07</t>
  </si>
  <si>
    <t>Κατασκευή βόθρου (στεγανός)</t>
  </si>
  <si>
    <t>Υ.08</t>
  </si>
  <si>
    <t>Υ.</t>
  </si>
  <si>
    <t>ΣΥΝΟΛΟ ΟΜΑΔΑΣ Α</t>
  </si>
  <si>
    <t>ΟΜΑΔΑ Β</t>
  </si>
  <si>
    <t>Περίφραξη με γαλβανισμένο συρματόπλεγμα και σιδηρούς πασσάλους (χωρίς βάση beton)</t>
  </si>
  <si>
    <t>μ</t>
  </si>
  <si>
    <t>Κράσπεδα (χωρίς την βάση από σκυρόδεμα)</t>
  </si>
  <si>
    <t>Πέτρινος χτιστός φούρνος (παραδοσιακός) πλήρης προς λειτουργία</t>
  </si>
  <si>
    <t> ΠΧ.</t>
  </si>
  <si>
    <t>ΣΥΝΟΛΟ ΟΜΑΔΑΣ Β</t>
  </si>
  <si>
    <t>ΟΜΑΔΑ Γ</t>
  </si>
  <si>
    <t>Γενικές εκσκαφές γαιώδεις / ημιβραχώδεις με μηχανικά μέσα</t>
  </si>
  <si>
    <r>
      <t>μ</t>
    </r>
    <r>
      <rPr>
        <vertAlign val="superscript"/>
        <sz val="9"/>
        <rFont val="Calibri"/>
        <family val="2"/>
        <charset val="161"/>
      </rPr>
      <t>3</t>
    </r>
  </si>
  <si>
    <t>Γενικές εκσκαφές και εκσκαφές θεμελίων σε εδάφη βραχώδη-κροκαλοπαγή με μηχανικά μέσα</t>
  </si>
  <si>
    <t>Εκσκαφές θεμελίων γαιώδεις / ημιβραχώδεις με μηχανικά μέσα</t>
  </si>
  <si>
    <t>Επιχώσεις με προϊόντα εκσκαφής</t>
  </si>
  <si>
    <t>Ειδικές επιχώσεις - εξυγιαντικές στρώσεις (σκύρα, χαλίκι)</t>
  </si>
  <si>
    <t>01. </t>
  </si>
  <si>
    <t>Καθαίρεση πλινθοδομής με κονίαμα</t>
  </si>
  <si>
    <r>
      <t>μ</t>
    </r>
    <r>
      <rPr>
        <vertAlign val="superscript"/>
        <sz val="9"/>
        <color rgb="FF000000"/>
        <rFont val="Calibri"/>
        <family val="2"/>
        <charset val="161"/>
      </rPr>
      <t>3</t>
    </r>
  </si>
  <si>
    <t>Καθαίρεση αόπλου σκυροδέματος</t>
  </si>
  <si>
    <t>Καθαίρεση οπλισμένου σκυροδέματος</t>
  </si>
  <si>
    <t>Καθαίρεση επιχρισμάτων</t>
  </si>
  <si>
    <r>
      <t>μ</t>
    </r>
    <r>
      <rPr>
        <vertAlign val="superscript"/>
        <sz val="9"/>
        <color rgb="FF000000"/>
        <rFont val="Calibri"/>
        <family val="2"/>
        <charset val="161"/>
      </rPr>
      <t>2</t>
    </r>
  </si>
  <si>
    <t>Καθαίρεση τοίχων για τη διαμόρφωση θυρών</t>
  </si>
  <si>
    <t>Καθαίρεση ξύλινων ή σιδηρών θυρών και παραθύρων</t>
  </si>
  <si>
    <t>τεμ.</t>
  </si>
  <si>
    <t>Καθαίρεση ημίξεστης .ή ξεστής λιθοδομής</t>
  </si>
  <si>
    <t>Καθαίρεση ξύλινου φέροντος οργανισμού στέγης</t>
  </si>
  <si>
    <t>02.12</t>
  </si>
  <si>
    <t>02.</t>
  </si>
  <si>
    <t xml:space="preserve">Οπλισμένο σκυρόδεμα  C20/25                                              (προσβάσιμες περιοχές) </t>
  </si>
  <si>
    <t xml:space="preserve">Οπλισμένο σκυρόδεμα C20/25                                               (δυσπρόσιτες περιοχές) </t>
  </si>
  <si>
    <t xml:space="preserve">Ελαφρά οπλισμένο σκυρόδεμα δαπέδων C16/20 </t>
  </si>
  <si>
    <t>Άοπλο σκυρόδεμα δαπέδων C16/20</t>
  </si>
  <si>
    <t>Εξισωτικές στρώσεις γαρμπιλοδέματος-σκυροδέματος C12/15</t>
  </si>
  <si>
    <t>Εξισωτικές στρώσεις κισηροδέματος</t>
  </si>
  <si>
    <t>Εξισωτικές στρώσεις κυψελωτού κονιοδέματος</t>
  </si>
  <si>
    <t>Εξισωτικές στρώσεις περλιτοδέματος</t>
  </si>
  <si>
    <r>
      <t>μ</t>
    </r>
    <r>
      <rPr>
        <vertAlign val="superscript"/>
        <sz val="9"/>
        <rFont val="Calibri"/>
        <family val="2"/>
        <charset val="161"/>
      </rPr>
      <t>2</t>
    </r>
  </si>
  <si>
    <t> 03.</t>
  </si>
  <si>
    <t>ΣΥΝΟΛΟ ΟΜΑΔΑΣ Γ</t>
  </si>
  <si>
    <t>ΟΜΑΔΑ Δ</t>
  </si>
  <si>
    <t>Λιθοδομές μίας όψης</t>
  </si>
  <si>
    <t>Λιθοδομές με λίθους 2 όψεων</t>
  </si>
  <si>
    <t>Τοίχοι γυψοσανίδων δρομικοί με ανθυγρή γυψοσανίδα</t>
  </si>
  <si>
    <t>04. </t>
  </si>
  <si>
    <t>Επιχρίσματα τριπτά ή πατητά με ασβεστοτσιμεντοκονίαμα</t>
  </si>
  <si>
    <t>Αρμολογήματα όψεων λιθοδομών-πλινθοδομών</t>
  </si>
  <si>
    <t> 05.</t>
  </si>
  <si>
    <t>Με πλακίδια κεραμικά ή πορσελάνης</t>
  </si>
  <si>
    <t>Με κεραμικά ψηφιδωτά πλακίδια</t>
  </si>
  <si>
    <t>Με επεξεργασμένη τσιμεντοκονία</t>
  </si>
  <si>
    <t>06. </t>
  </si>
  <si>
    <t>ΣΤΡΩΣΕΙΣ ΔΑΠΕΔΩΝ</t>
  </si>
  <si>
    <t>Με χονδρόπλακες ακανόνιστου πάχους</t>
  </si>
  <si>
    <t>Με λίθινες πλάκες (καρύστου κλπ)</t>
  </si>
  <si>
    <t>Με πλάκες μαρμάρου πάχους 2cm</t>
  </si>
  <si>
    <t>Με λωρίδες δρυός, ιρόκο, τροπικής ξυλείας και ξύλινο σκελετό</t>
  </si>
  <si>
    <t> 07.</t>
  </si>
  <si>
    <t>ΣΥΝΟΛΟ ΟΜΑΔΑΣ Δ</t>
  </si>
  <si>
    <t>ΟΜΑΔΑ Ε</t>
  </si>
  <si>
    <t>Πόρτες ραμποτέ ή ταμπλαδωτές από σουηδική ξυλεία</t>
  </si>
  <si>
    <t>Πόρτες ραμποτέ ή ταμπλαδωτές από δρύ, ιρόκο, όρεγκον, νιαγκόν, μεράντι, τροπική ξυλεία</t>
  </si>
  <si>
    <t>Υαλοστάσια από δρύ, ιρόκο, όρεγκον, νιαγκόν, μεράντι, τροπική ξυλεία</t>
  </si>
  <si>
    <t>Σκούρα (εξώφυλλα) από δρύ, ιρόκο, όρεγκον, νιαγκόν, μεράντι, τροπική ξυλεία</t>
  </si>
  <si>
    <t>Ανοιγόμενα-ανακλινόμενα κουφώματα συνθετικά PVC</t>
  </si>
  <si>
    <t>Συρόμενα κουφώματα συνθετικά PVC</t>
  </si>
  <si>
    <t>Σκούρα παραδοσιακά ανοιγόμενα, αλουμινίου ή συνθετικά PVC</t>
  </si>
  <si>
    <t>Μονόφυλλη πυράντοχη πόρτα 60΄ πλήρως εξοπλισμένη</t>
  </si>
  <si>
    <t> 08.</t>
  </si>
  <si>
    <t> 09.</t>
  </si>
  <si>
    <t>Υγρομόνωση δαπέδων επί εδάφους με στεγανωτική μεμβράνη</t>
  </si>
  <si>
    <t>Θερμομόνωση τοίχων με θερμομονωτικές πλάκες</t>
  </si>
  <si>
    <t>Θερμομόνωση στοιχείων σκυροδέματος με θερμομονωτικές πλάκες</t>
  </si>
  <si>
    <t>Θερμομόνωση εξωτερικών όψεων (κέλυφος) με θερμομονωτικές πλάκες, στεγαν. επίχρισμα και ακρυλικό χρώμα</t>
  </si>
  <si>
    <t> 10.</t>
  </si>
  <si>
    <t>ΣΥΝΟΛΟ ΟΜΑΔΑΣ Ε</t>
  </si>
  <si>
    <t>ΟΜΑΔΑ ΣΤ</t>
  </si>
  <si>
    <t>Μαρμαροεπένδυση βαθμίδος (πάτημα, ρίχτυ και σκαλομέρι)</t>
  </si>
  <si>
    <t> 11.</t>
  </si>
  <si>
    <t>Μεταλλική σκάλα με στηθαίο (1 όροφος)</t>
  </si>
  <si>
    <t>κατ’ αποκ.</t>
  </si>
  <si>
    <t>12. </t>
  </si>
  <si>
    <r>
      <t>Από γυψοσανίδες</t>
    </r>
    <r>
      <rPr>
        <sz val="9"/>
        <rFont val="Arial"/>
        <family val="2"/>
        <charset val="161"/>
      </rPr>
      <t xml:space="preserve"> </t>
    </r>
    <r>
      <rPr>
        <sz val="9"/>
        <rFont val="Calibri"/>
        <family val="2"/>
        <charset val="161"/>
      </rPr>
      <t>με μεταλλικό σκελετό</t>
    </r>
  </si>
  <si>
    <t>Από πλάκες ορυκτών ινών σε μεταλλικό σκελετό</t>
  </si>
  <si>
    <t> 13.</t>
  </si>
  <si>
    <t>ΕΠΙΚΑΛΥΨΕΙΣ</t>
  </si>
  <si>
    <t>Κεραμοσκεπή με φουρούσια εδραζόμενη σε πλάκα σκυροδέματος</t>
  </si>
  <si>
    <t>14.03</t>
  </si>
  <si>
    <t xml:space="preserve">Επικεράμωση στέγης </t>
  </si>
  <si>
    <t> 14.</t>
  </si>
  <si>
    <t>Από κιγκλίδωμα αλουμινίου</t>
  </si>
  <si>
    <t>Από κιγκλίδωμα ανοξείδωτο</t>
  </si>
  <si>
    <t>15.07</t>
  </si>
  <si>
    <t> 15.</t>
  </si>
  <si>
    <t xml:space="preserve">Χρωματισμός ριπολίνης ή βερνικοχρώματος ξύλινων επιφανειών </t>
  </si>
  <si>
    <t xml:space="preserve">Συντηρητικό βερνίκι ξύλινων επιφανειών </t>
  </si>
  <si>
    <t> 16.</t>
  </si>
  <si>
    <t>Τζάκι με καπνοδόχο (κτιστό)</t>
  </si>
  <si>
    <t>Τζάκι με καπνοδόχο (εστία από μαντέμι)</t>
  </si>
  <si>
    <t>17.03</t>
  </si>
  <si>
    <t>Τζάκι με καπνοδόχο (κλειστή εστία ενεργειακού τύπου με πορτάκι ανοιγόμενο ή αναδιπλούμενο)</t>
  </si>
  <si>
    <t> 17.</t>
  </si>
  <si>
    <t>Σετ λουτρού πλήρες (ντουζιέρα, νιπτήρας, λεκάνη, καζανάκι, 2 μπαταρίες, τηλέφωνο ντους, καθρέπτης, κρεμάστρες, άγκιστρα, κλπ)</t>
  </si>
  <si>
    <t>Σετ WC πλήρες (νιπτήρας, λεκάνη, καζανάκι, μπαταρία, καθρέπτης, κρεμάστρες, άγκιστρα, κλπ)</t>
  </si>
  <si>
    <t>Σετ WC ΑΜΕΑ</t>
  </si>
  <si>
    <t>Νεροχύτης - μπαταρία κουζίνας</t>
  </si>
  <si>
    <t> 18.</t>
  </si>
  <si>
    <t>ΣΥΝΟΛΟ ΟΜΑΔΑΣ ΣΤ</t>
  </si>
  <si>
    <t>ΟΜΑΔΑ Ζ</t>
  </si>
  <si>
    <t>Ύδρευση - αποχέτευση λουτρού - κουζίνας (πλήρης εγκατάσταση δικτύου σωληνώσεων, σιφωνιών κλπ)</t>
  </si>
  <si>
    <t>Ύδρευση - αποχέτευση λουτρού - κουζίνας (συνδέσεις - τοποθετήσεις ειδών υγιεινής, μπαταριών, σχαρών, κρεμαστρών, αγγίστρων κλπ )</t>
  </si>
  <si>
    <t>Ύδρευση - αποχέτευση WC (πλήρης εγκατάσταση δικτύου σωληνώσεων, σιφωνιών κλπ και συνδέσεις - τοποθετήσεις ειδών υγιεινής, κρεμαστρών κλπ)</t>
  </si>
  <si>
    <t>Υδρορροές</t>
  </si>
  <si>
    <t> 19.</t>
  </si>
  <si>
    <t>Κατοικίας (σωληνώσεις, κυτία διακλάδωσης) πλήρης εγκατάσταση</t>
  </si>
  <si>
    <t>Κατοικίας (καλωδιώσεις, πίνακας, ασφάλειες, πρίζες, διακόπτες κλπ) πλήρης εγκατάσταση</t>
  </si>
  <si>
    <t>Καταστήματος (σωληνώσεις, κυτία διακλάδωσης) πλήρης εγκατάσταση</t>
  </si>
  <si>
    <t>Καταστήματος (καλωδιώσεις, πίνακας, ασφάλειες, πρίζες, διακόπτες κλπ) πλήρης εγκατάσταση</t>
  </si>
  <si>
    <t> 20.</t>
  </si>
  <si>
    <t>ΔΙΑΦΟΡΕΣ Η/Μ ΕΡΓΑΣΙΕΣ</t>
  </si>
  <si>
    <t>Ηλιακός θερμοσίφωνας 200 λίτρων με συλλέκτη έως 2,5 μ2</t>
  </si>
  <si>
    <t>Ηλιακός θερμοσίφωνας 200 λίτρων με συλλέκτη 2,5–3,5 μ2</t>
  </si>
  <si>
    <t>21.03</t>
  </si>
  <si>
    <t>Ηλιακός θερμοσίφωνας 200 λίτρων με συλλέκτη τουλάχιστον 4 μ2</t>
  </si>
  <si>
    <t xml:space="preserve">Ηλεκτρικός θερμοσίφωνας 80 lt </t>
  </si>
  <si>
    <t>21. </t>
  </si>
  <si>
    <t>ΣΥΝΟΛΟ ΟΜΑΔΑΣ Ζ</t>
  </si>
  <si>
    <t>ΟΜΑΔΑ Η</t>
  </si>
  <si>
    <t>ΜΕΤΑΛΛΙΚΗ ΚΑΤΑΣΚΕΥΗ</t>
  </si>
  <si>
    <t>κιλό</t>
  </si>
  <si>
    <t>Πάνελ με μόνωση 5 εκ.</t>
  </si>
  <si>
    <t> 22.</t>
  </si>
  <si>
    <t>ΣΥΝΟΛΟ ΟΜΑΔΑΣ Η</t>
  </si>
  <si>
    <t>ΟΜΑΔΕΣ ΕΡΓΑΣΙΩΝ</t>
  </si>
  <si>
    <t>ΓΕΝΙΚΟ ΣΥΝΟΛΟ</t>
  </si>
  <si>
    <t>ΜΕΤΡΟ ΕΤΘΑ: 8.3.3 - Άρθο 63 του Καν. ΕΕ 508/2014 "Εφαρμογή στρατηγικών τοπικής ανάπτυξης"</t>
  </si>
  <si>
    <t>ΠΡΟΣΚΛΗΣΗ ΓΙΑ ΤΗΝ ΥΠΟΒΟΛΗ ΠΡΟΤΑΣΕΩΝ 
"ΙΔΙΩΤΙΚΕΣ ΕΠΕΝΔΥΣΕΙΣ ΓΙΑ ΤΗΝ ΑΕΙΦΟΡΟ ΑΝΑΠΤΥΞΗ ΤΩΝ ΑΛΙΕΥΤΙΚΩΝ ΠΕΡΙΟΧΩΝ ΚΥΚΛΑΔΩΝ"</t>
  </si>
  <si>
    <t>«Αναπτυξιακή Εταιρεία Κυκλάδων ΑΑΕ ΟΤΑ»</t>
  </si>
  <si>
    <t xml:space="preserve">"Ιδιωτικές επενδύσεις για την αειφόρο ανάπτυξη των αλιευτικών περιοχών- Μη Κρατικές Ενισχύσεις / Επιχειρηματικότητα" </t>
  </si>
  <si>
    <t xml:space="preserve">Ο παρών προϋπολογισμός συντάσσεται σύμφωνα με τα οριζόμενα στην πρόσκληση και συνοδεύεται από τα σχετικά δικαιολογητικά που τεκμηριώνουν το εύλογο κόστος, το είδος και το ύψος των δαπανών. </t>
  </si>
  <si>
    <t>Θα πρέπει να τεκμηριώνεται το είδος και το ύψος των προτεινόμενων δαπανών ώστε να συνάδουν με τη φύση, τους στόχους και τη λειτουργικότητα του επενδυτικού έργου.</t>
  </si>
  <si>
    <t xml:space="preserve">Να ελέγχεται ο υπολογισμός των γινομένων, των αθροισμάτων, των υποσυνόλων και των γενικών συνόλων ώστε να μην παρουσιάζονται λάθη. </t>
  </si>
  <si>
    <t>Οι τιμές των εργασιών θα προσδιοριστούν ανάλογα με τη φύση του έργου, τη σκοπιμότητά τους και από αντίστοιχη/ες προσφορά/ές και τεκμηρίωση κόστους.</t>
  </si>
  <si>
    <t>Πάγια Στοιχεία: Μεταφορικά Μέσα</t>
  </si>
  <si>
    <t>ΠΙΝΑΚΑΣ ΕΞΟΦΛΗΜΕΝΩΝ ΔΑΠΑΝΩΝ</t>
  </si>
  <si>
    <t>α/α</t>
  </si>
  <si>
    <t>ΣΤΟΙΧΕΙΑ ΠΑΡΑΣΤΑΤΙΚΟΥ</t>
  </si>
  <si>
    <t>ΣΤΟΙΧΕΙΑ ΕΞΟΦΛΗΣΗΣ</t>
  </si>
  <si>
    <t>Είδος παραστατικού</t>
  </si>
  <si>
    <t>Ημ/νια έκδοσης</t>
  </si>
  <si>
    <t>Εκδότης</t>
  </si>
  <si>
    <t>Καθαρή Αξία</t>
  </si>
  <si>
    <t>Ποσό ΦΠΑ</t>
  </si>
  <si>
    <t>Σύνολο</t>
  </si>
  <si>
    <t>Ημερ/νία εξόφλησης</t>
  </si>
  <si>
    <t>Ποσό</t>
  </si>
  <si>
    <t>Τρόπος εξόφλησης</t>
  </si>
  <si>
    <t>ΠΑΡΑΤΗΡΗΣΕΙΣ</t>
  </si>
  <si>
    <t>ΣΥΝΟΛΟ:</t>
  </si>
  <si>
    <t xml:space="preserve">Στην περίπτωση που αναδρομικές δαπάνες χρησιμοποιούνται για την απόδειξη της ιδιωτικής συμμετοχής, υποβάλλεται Πίνακας εξοφλημένων δαπανών που πραγματοποιήθηκαν από την ημερομηνία επιλέξιμης αναδρομικότητας, ανά κατηγορία δράσης, και μέχρι την υποβολή της αίτησης χρηματοδότησης. Ο Πίνακας θα συνοδεύεται από αντίγραφα των εξοφλημένων τιμολογίων και λοιπών νόμιμων παραστατικών εγγράφων ή εγγράφων ισοδύναμης αποδεικτικής ισχύος καθώς και από αντίγραφα των παραστατικών πληρωμής. </t>
  </si>
  <si>
    <t>Πάγια Στοιχεία: Αγορά Άυλων Παγίων Στοιχείων</t>
  </si>
  <si>
    <t>Παροχή Υπηρεσιών</t>
  </si>
  <si>
    <t xml:space="preserve">ΦΠΑ </t>
  </si>
  <si>
    <t>ΠΑΡΑΠΟΜΠΗ ΣΕ ΠΡΟΣΦΟΡΕΣ</t>
  </si>
  <si>
    <t>Μ.Μ. (π.χ. τεμ., κατ' αποκοπή κ.λ.π.)</t>
  </si>
  <si>
    <t>ΠΟΣΟ-ΤΗΤΑ</t>
  </si>
  <si>
    <t>ΤΙΜΗ ΜΟΝΑ-ΔΑΣ</t>
  </si>
  <si>
    <t xml:space="preserve">  ΜΗΧΑΝΟΛΟΓΙΚΟΣ ΕΞΟΠΛΙΣΜΟΣ</t>
  </si>
  <si>
    <t xml:space="preserve">  ΛΟΙΠΟΣ ΕΞΟΠΛΙΣΜΟΣ</t>
  </si>
  <si>
    <t xml:space="preserve">  ΠΛΟΙΑ / ΣΚΑΦΗ</t>
  </si>
  <si>
    <t xml:space="preserve">  ΑΝΤΑΛΛΑΚΤΙΚΑ</t>
  </si>
  <si>
    <t>ΑΠΡΟΒΛΕΠΤΑ</t>
  </si>
  <si>
    <t>ΟΜΑΔΑ Θ</t>
  </si>
  <si>
    <t>23.01</t>
  </si>
  <si>
    <t>23.02</t>
  </si>
  <si>
    <t>23.</t>
  </si>
  <si>
    <t>…...</t>
  </si>
  <si>
    <t>ΣΥΝΟΛΟ ΟΜΑΔΑΣ Θ</t>
  </si>
  <si>
    <t xml:space="preserve">  ΑΠΡΟΒΛΕΠΤΑ</t>
  </si>
  <si>
    <t xml:space="preserve">  ΤΕΧΝΙΚΑ ΕΞΟΔΑ</t>
  </si>
  <si>
    <t xml:space="preserve">  ΠΡΟΒΟΛΗ-ΠΡΟΩΘΗΣΗ</t>
  </si>
  <si>
    <t>ΟΜΑΔΑ …..</t>
  </si>
  <si>
    <t>…....</t>
  </si>
  <si>
    <t>…..</t>
  </si>
  <si>
    <t>ΣΥΝΟΛΟ ΟΜΑΔΑΣ …...</t>
  </si>
  <si>
    <t>ΣΥΝΟΛΟ ΟΜΑΔΑΣ ….</t>
  </si>
  <si>
    <t xml:space="preserve">  …... (να συμπληρωθεί)</t>
  </si>
  <si>
    <t>Σε περίπτωση ιδιοπαραγωγών παγίων, ακολουθούνται οι οδηγίες στο τέλος του πίνακα.</t>
  </si>
  <si>
    <t>Σε περίπτωση ιδιοπαραγωγών παγίων θα πρέπει από τον ανωτέρω πίνακα να αντιγραφούν οι σχετικές εργασίες και στον πίνακα που ακολουθεί.</t>
  </si>
  <si>
    <t>ΙΔΙΟΠΑΡΑΓΩΓΕΣ ΠΑΓΙΩΝ</t>
  </si>
  <si>
    <t>Πάγια Στοιχεία: Αγορά Ακινήτου - Εδαφικής Έκτασης</t>
  </si>
  <si>
    <t>Πάγια Στοιχεία: Ακίνητα - Κτιριακές Εγκαταστάσεις - Έργα Υποδομής &amp; Περιβάλλοντος Χώρου</t>
  </si>
  <si>
    <t>Πάγια Στοιχεία: Εξοπλισμός - Αγορά Εξοπλισμού</t>
  </si>
  <si>
    <t>Πάγια Στοιχεία - Εξοπλισμός - Αγορά Εξοπλισμού</t>
  </si>
  <si>
    <t>Πάγια Στοιχεία - Ιδιοπαραγωγές &amp; Αυτοπαραδόσεις</t>
  </si>
  <si>
    <t>Πάγια Στοιχεία - Μεταφορικά Μέσα</t>
  </si>
  <si>
    <t>Πάγια στοιχεία - Εξοπλισμός - Ανταλλακτικά Ως Πάγιος Εξοπλισμός</t>
  </si>
  <si>
    <t>ΕΠΙΛΕΞΙΜΟ ΚΟΣΤΟΣ</t>
  </si>
  <si>
    <t>ΔΗΜΟΣΙΑ ΔΑΠΑΝΗ</t>
  </si>
  <si>
    <t>Αρ. παραστα-τικού</t>
  </si>
  <si>
    <t>ΠΕΡΙΓΡΑΦΗ ΕΡΓΑΣΙΑΣ/ΕΞΟΠΛΙΣΜΟΥ</t>
  </si>
  <si>
    <t xml:space="preserve">ΠΕΡΙΓΡΑΦΗ ΔΑΠΑΝΗΣ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</si>
</sst>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 [$€-408]"/>
  </numFmts>
  <fonts count="54">
    <font>
      <sz val="10"/>
      <name val="Arial Greek"/>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8"/>
      <name val="PA-SansSerif-Condensed"/>
      <family val="2"/>
    </font>
    <font>
      <sz val="10"/>
      <name val="HellasArial"/>
    </font>
    <font>
      <sz val="10"/>
      <name val="Arial Greek"/>
      <charset val="161"/>
    </font>
    <font>
      <b/>
      <sz val="9"/>
      <name val="Calibri"/>
      <family val="2"/>
      <charset val="161"/>
    </font>
    <font>
      <b/>
      <sz val="11"/>
      <name val="Calibri"/>
      <family val="2"/>
      <charset val="161"/>
    </font>
    <font>
      <sz val="11"/>
      <name val="Calibri"/>
      <family val="2"/>
      <charset val="161"/>
    </font>
    <font>
      <sz val="9"/>
      <name val="Calibri"/>
      <family val="2"/>
      <charset val="161"/>
      <scheme val="minor"/>
    </font>
    <font>
      <sz val="9"/>
      <name val="Calibri"/>
      <family val="2"/>
      <charset val="161"/>
    </font>
    <font>
      <vertAlign val="superscript"/>
      <sz val="9"/>
      <name val="Calibri"/>
      <family val="2"/>
      <charset val="161"/>
    </font>
    <font>
      <i/>
      <sz val="11"/>
      <name val="Calibri"/>
      <family val="2"/>
      <charset val="161"/>
    </font>
    <font>
      <sz val="10"/>
      <name val="Arial"/>
      <family val="2"/>
      <charset val="161"/>
    </font>
    <font>
      <b/>
      <sz val="14"/>
      <color theme="3" tint="-0.249977111117893"/>
      <name val="Calibri"/>
      <family val="2"/>
      <charset val="161"/>
    </font>
    <font>
      <sz val="18"/>
      <name val="Arial"/>
      <family val="2"/>
      <charset val="161"/>
    </font>
    <font>
      <b/>
      <sz val="18"/>
      <name val="Calibri"/>
      <family val="2"/>
      <charset val="161"/>
    </font>
    <font>
      <b/>
      <sz val="16"/>
      <name val="Calibri"/>
      <family val="2"/>
      <charset val="161"/>
    </font>
    <font>
      <b/>
      <sz val="12"/>
      <name val="Calibri"/>
      <family val="2"/>
      <charset val="161"/>
    </font>
    <font>
      <b/>
      <sz val="14"/>
      <name val="Calibri"/>
      <family val="2"/>
      <charset val="161"/>
    </font>
    <font>
      <sz val="16"/>
      <name val="Arial"/>
      <family val="2"/>
      <charset val="161"/>
    </font>
    <font>
      <sz val="16"/>
      <name val="Calibri"/>
      <family val="2"/>
      <charset val="161"/>
    </font>
    <font>
      <i/>
      <sz val="11"/>
      <name val="Arial"/>
      <family val="2"/>
      <charset val="161"/>
    </font>
    <font>
      <b/>
      <u/>
      <sz val="11"/>
      <name val="Calibri"/>
      <family val="2"/>
      <charset val="161"/>
    </font>
    <font>
      <i/>
      <sz val="10"/>
      <name val="Calibri"/>
      <family val="2"/>
      <charset val="161"/>
    </font>
    <font>
      <i/>
      <sz val="12"/>
      <name val="Calibri"/>
      <family val="2"/>
      <charset val="161"/>
    </font>
    <font>
      <i/>
      <sz val="11"/>
      <name val="Calibri"/>
      <family val="2"/>
      <charset val="161"/>
      <scheme val="minor"/>
    </font>
    <font>
      <sz val="8"/>
      <name val="Arial Greek"/>
      <charset val="161"/>
    </font>
    <font>
      <b/>
      <sz val="11"/>
      <color theme="0"/>
      <name val="Calibri"/>
      <family val="2"/>
      <charset val="161"/>
      <scheme val="minor"/>
    </font>
    <font>
      <sz val="10"/>
      <color theme="1"/>
      <name val="Calibri"/>
      <family val="2"/>
      <charset val="161"/>
      <scheme val="minor"/>
    </font>
    <font>
      <i/>
      <sz val="10"/>
      <name val="Calibri"/>
      <family val="2"/>
      <charset val="161"/>
      <scheme val="minor"/>
    </font>
    <font>
      <sz val="10"/>
      <name val="Calibri"/>
      <family val="2"/>
      <charset val="161"/>
      <scheme val="minor"/>
    </font>
    <font>
      <b/>
      <sz val="9"/>
      <name val="Calibri"/>
      <family val="2"/>
      <charset val="161"/>
      <scheme val="minor"/>
    </font>
    <font>
      <b/>
      <i/>
      <sz val="9"/>
      <color theme="1"/>
      <name val="Calibri"/>
      <family val="2"/>
      <charset val="161"/>
      <scheme val="minor"/>
    </font>
    <font>
      <b/>
      <sz val="9"/>
      <color rgb="FFC00000"/>
      <name val="Calibri"/>
      <family val="2"/>
      <charset val="161"/>
      <scheme val="minor"/>
    </font>
    <font>
      <vertAlign val="superscript"/>
      <sz val="9"/>
      <name val="Calibri"/>
      <family val="2"/>
      <charset val="161"/>
      <scheme val="minor"/>
    </font>
    <font>
      <b/>
      <sz val="9"/>
      <color rgb="FF000000"/>
      <name val="Calibri"/>
      <family val="2"/>
      <charset val="161"/>
    </font>
    <font>
      <b/>
      <sz val="9"/>
      <color rgb="FFC00000"/>
      <name val="Calibri"/>
      <family val="2"/>
      <charset val="161"/>
    </font>
    <font>
      <b/>
      <sz val="8"/>
      <color rgb="FF000000"/>
      <name val="Calibri"/>
      <family val="2"/>
      <charset val="161"/>
    </font>
    <font>
      <sz val="9"/>
      <color rgb="FF000000"/>
      <name val="Calibri"/>
      <family val="2"/>
      <charset val="161"/>
    </font>
    <font>
      <vertAlign val="superscript"/>
      <sz val="9"/>
      <color rgb="FF000000"/>
      <name val="Calibri"/>
      <family val="2"/>
      <charset val="161"/>
    </font>
    <font>
      <sz val="9"/>
      <name val="Arial"/>
      <family val="2"/>
      <charset val="161"/>
    </font>
    <font>
      <b/>
      <sz val="10"/>
      <name val="Calibri"/>
      <family val="2"/>
      <charset val="161"/>
      <scheme val="minor"/>
    </font>
    <font>
      <b/>
      <sz val="9"/>
      <color theme="0"/>
      <name val="Calibri"/>
      <family val="2"/>
      <charset val="161"/>
      <scheme val="minor"/>
    </font>
    <font>
      <b/>
      <sz val="9"/>
      <color theme="1"/>
      <name val="Calibri"/>
      <family val="2"/>
      <charset val="161"/>
      <scheme val="minor"/>
    </font>
    <font>
      <sz val="9"/>
      <color theme="1"/>
      <name val="Calibri"/>
      <family val="2"/>
      <charset val="161"/>
      <scheme val="minor"/>
    </font>
    <font>
      <i/>
      <sz val="9"/>
      <name val="Calibri"/>
      <family val="2"/>
      <charset val="161"/>
      <scheme val="minor"/>
    </font>
    <font>
      <b/>
      <i/>
      <sz val="9"/>
      <name val="Calibri"/>
      <family val="2"/>
      <charset val="161"/>
      <scheme val="minor"/>
    </font>
    <font>
      <b/>
      <i/>
      <sz val="10"/>
      <name val="Calibri"/>
      <family val="2"/>
      <charset val="161"/>
      <scheme val="minor"/>
    </font>
    <font>
      <i/>
      <sz val="9"/>
      <name val="Calibri"/>
      <family val="2"/>
      <charset val="161"/>
    </font>
    <font>
      <b/>
      <sz val="9"/>
      <color rgb="FF00000A"/>
      <name val="Calibri"/>
      <family val="2"/>
      <charset val="161"/>
      <scheme val="minor"/>
    </font>
    <font>
      <sz val="9"/>
      <color rgb="FF00000A"/>
      <name val="Calibri"/>
      <family val="2"/>
      <charset val="161"/>
      <scheme val="minor"/>
    </font>
    <font>
      <sz val="9"/>
      <color rgb="FF000000"/>
      <name val="Calibri"/>
      <family val="2"/>
      <charset val="161"/>
      <scheme val="minor"/>
    </font>
  </fonts>
  <fills count="1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2DDDC"/>
        <bgColor indexed="64"/>
      </patternFill>
    </fill>
    <fill>
      <patternFill patternType="solid">
        <fgColor rgb="FFEAF1DD"/>
        <bgColor indexed="64"/>
      </patternFill>
    </fill>
    <fill>
      <patternFill patternType="solid">
        <fgColor rgb="FFFFE4C9"/>
        <bgColor indexed="64"/>
      </patternFill>
    </fill>
    <fill>
      <patternFill patternType="solid">
        <fgColor rgb="FFFFFFFF"/>
        <bgColor indexed="64"/>
      </patternFill>
    </fill>
    <fill>
      <patternFill patternType="solid">
        <fgColor rgb="FFDBE5F1"/>
        <bgColor indexed="64"/>
      </patternFill>
    </fill>
    <fill>
      <patternFill patternType="solid">
        <fgColor rgb="FFE5E0EC"/>
        <bgColor indexed="64"/>
      </patternFill>
    </fill>
    <fill>
      <patternFill patternType="solid">
        <fgColor rgb="FFDBEEF3"/>
        <bgColor indexed="64"/>
      </patternFill>
    </fill>
    <fill>
      <patternFill patternType="solid">
        <fgColor rgb="FFFDE9D9"/>
        <bgColor indexed="64"/>
      </patternFill>
    </fill>
    <fill>
      <patternFill patternType="solid">
        <fgColor rgb="FFC5D9F1"/>
        <bgColor indexed="64"/>
      </patternFill>
    </fill>
    <fill>
      <patternFill patternType="solid">
        <fgColor rgb="FF2E6EBC"/>
        <bgColor indexed="64"/>
      </patternFill>
    </fill>
    <fill>
      <patternFill patternType="solid">
        <fgColor rgb="FF00B0F0"/>
        <bgColor indexed="64"/>
      </patternFill>
    </fill>
    <fill>
      <patternFill patternType="solid">
        <fgColor theme="8" tint="0.79998168889431442"/>
        <bgColor rgb="FFFFFFFF"/>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2">
    <xf numFmtId="0" fontId="0" fillId="0" borderId="0"/>
    <xf numFmtId="164" fontId="4" fillId="0" borderId="0">
      <alignment horizontal="center" vertical="center" wrapText="1"/>
    </xf>
    <xf numFmtId="0" fontId="4" fillId="0" borderId="0">
      <alignment horizontal="center" vertical="center" wrapText="1"/>
    </xf>
    <xf numFmtId="0" fontId="5" fillId="0" borderId="0"/>
    <xf numFmtId="0" fontId="6" fillId="0" borderId="0"/>
    <xf numFmtId="0" fontId="14" fillId="0" borderId="0"/>
    <xf numFmtId="0" fontId="6" fillId="0" borderId="0"/>
    <xf numFmtId="0" fontId="3" fillId="0" borderId="0"/>
    <xf numFmtId="0" fontId="2" fillId="0" borderId="0"/>
    <xf numFmtId="0" fontId="1" fillId="0" borderId="0"/>
    <xf numFmtId="0" fontId="6" fillId="0" borderId="0"/>
    <xf numFmtId="0" fontId="6" fillId="0" borderId="0"/>
  </cellStyleXfs>
  <cellXfs count="313">
    <xf numFmtId="0" fontId="0" fillId="0" borderId="0" xfId="0"/>
    <xf numFmtId="0" fontId="15" fillId="0" borderId="0" xfId="5" applyFont="1" applyAlignment="1">
      <alignment wrapText="1"/>
    </xf>
    <xf numFmtId="0" fontId="14" fillId="0" borderId="0" xfId="5"/>
    <xf numFmtId="0" fontId="7" fillId="0" borderId="0" xfId="5" applyFont="1" applyAlignment="1">
      <alignment horizontal="left"/>
    </xf>
    <xf numFmtId="0" fontId="16" fillId="0" borderId="0" xfId="5" applyFont="1" applyAlignment="1">
      <alignment horizontal="left"/>
    </xf>
    <xf numFmtId="0" fontId="11" fillId="0" borderId="0" xfId="5" applyFont="1" applyAlignment="1">
      <alignment horizontal="left"/>
    </xf>
    <xf numFmtId="0" fontId="17" fillId="0" borderId="0" xfId="5" applyFont="1" applyAlignment="1"/>
    <xf numFmtId="0" fontId="18" fillId="0" borderId="0" xfId="5" applyFont="1" applyAlignment="1"/>
    <xf numFmtId="0" fontId="21" fillId="0" borderId="0" xfId="5" applyFont="1" applyAlignment="1">
      <alignment horizontal="left" wrapText="1"/>
    </xf>
    <xf numFmtId="0" fontId="22" fillId="0" borderId="0" xfId="5" applyFont="1" applyAlignment="1">
      <alignment horizontal="left" wrapText="1"/>
    </xf>
    <xf numFmtId="49" fontId="24" fillId="0" borderId="0" xfId="0" applyNumberFormat="1" applyFont="1" applyAlignment="1">
      <alignment horizontal="left" vertical="center" wrapText="1"/>
    </xf>
    <xf numFmtId="0" fontId="20" fillId="0" borderId="0" xfId="5" applyFont="1" applyAlignment="1">
      <alignment horizontal="center" wrapText="1"/>
    </xf>
    <xf numFmtId="0" fontId="20" fillId="0" borderId="0" xfId="5" applyFont="1" applyAlignment="1">
      <alignment horizontal="center" vertical="center" wrapText="1"/>
    </xf>
    <xf numFmtId="0" fontId="30" fillId="0" borderId="0" xfId="9" applyFont="1" applyAlignment="1">
      <alignment vertical="center"/>
    </xf>
    <xf numFmtId="0" fontId="32" fillId="0" borderId="0" xfId="9" applyFont="1" applyAlignment="1">
      <alignment wrapText="1"/>
    </xf>
    <xf numFmtId="0" fontId="32" fillId="0" borderId="0" xfId="10" applyFont="1"/>
    <xf numFmtId="0" fontId="31" fillId="0" borderId="0" xfId="10" applyFont="1" applyAlignment="1">
      <alignment vertical="top"/>
    </xf>
    <xf numFmtId="0" fontId="33" fillId="0" borderId="0" xfId="10" applyFont="1" applyAlignment="1">
      <alignment horizontal="center"/>
    </xf>
    <xf numFmtId="0" fontId="34" fillId="4" borderId="1" xfId="10" applyFont="1" applyFill="1" applyBorder="1" applyAlignment="1">
      <alignment horizontal="center" vertical="center" textRotation="90" wrapText="1"/>
    </xf>
    <xf numFmtId="0" fontId="34" fillId="4" borderId="1" xfId="10" applyFont="1" applyFill="1" applyBorder="1" applyAlignment="1">
      <alignment horizontal="center" vertical="center" wrapText="1"/>
    </xf>
    <xf numFmtId="0" fontId="34" fillId="4" borderId="9" xfId="10" applyFont="1" applyFill="1" applyBorder="1" applyAlignment="1">
      <alignment horizontal="center" vertical="center" wrapText="1"/>
    </xf>
    <xf numFmtId="0" fontId="10" fillId="0" borderId="1" xfId="10" applyFont="1" applyBorder="1" applyAlignment="1">
      <alignment horizontal="center" vertical="center"/>
    </xf>
    <xf numFmtId="0" fontId="10" fillId="0" borderId="1" xfId="10" applyFont="1" applyBorder="1" applyAlignment="1">
      <alignment vertical="center" wrapText="1"/>
    </xf>
    <xf numFmtId="3" fontId="10" fillId="0" borderId="1" xfId="11" applyNumberFormat="1" applyFont="1" applyBorder="1" applyAlignment="1">
      <alignment horizontal="center" vertical="center"/>
    </xf>
    <xf numFmtId="3" fontId="10" fillId="0" borderId="9" xfId="11" applyNumberFormat="1" applyFont="1" applyBorder="1" applyAlignment="1">
      <alignment horizontal="center" vertical="center"/>
    </xf>
    <xf numFmtId="4" fontId="10" fillId="0" borderId="1" xfId="11" applyNumberFormat="1" applyFont="1" applyBorder="1" applyAlignment="1">
      <alignment horizontal="center" vertical="center"/>
    </xf>
    <xf numFmtId="4" fontId="33" fillId="5" borderId="17" xfId="10" applyNumberFormat="1" applyFont="1" applyFill="1" applyBorder="1" applyAlignment="1">
      <alignment horizontal="center" vertical="center" wrapText="1"/>
    </xf>
    <xf numFmtId="4" fontId="33" fillId="5" borderId="1" xfId="10" applyNumberFormat="1" applyFont="1" applyFill="1" applyBorder="1" applyAlignment="1">
      <alignment horizontal="center" vertical="center" wrapText="1"/>
    </xf>
    <xf numFmtId="0" fontId="32" fillId="0" borderId="5" xfId="10" applyFont="1" applyBorder="1"/>
    <xf numFmtId="0" fontId="10" fillId="0" borderId="19" xfId="10" applyFont="1" applyBorder="1" applyAlignment="1">
      <alignment horizontal="center" vertical="center"/>
    </xf>
    <xf numFmtId="0" fontId="10" fillId="0" borderId="3" xfId="10" applyFont="1" applyBorder="1" applyAlignment="1">
      <alignment vertical="center" wrapText="1"/>
    </xf>
    <xf numFmtId="0" fontId="10" fillId="0" borderId="3" xfId="10" applyFont="1" applyBorder="1" applyAlignment="1">
      <alignment horizontal="center" vertical="center"/>
    </xf>
    <xf numFmtId="3" fontId="10" fillId="0" borderId="17" xfId="11" applyNumberFormat="1" applyFont="1" applyBorder="1" applyAlignment="1">
      <alignment horizontal="center" vertical="center"/>
    </xf>
    <xf numFmtId="4" fontId="39" fillId="6" borderId="1" xfId="10" applyNumberFormat="1" applyFont="1" applyFill="1" applyBorder="1" applyAlignment="1">
      <alignment horizontal="center" vertical="center"/>
    </xf>
    <xf numFmtId="0" fontId="11" fillId="0" borderId="1" xfId="10" applyFont="1" applyBorder="1" applyAlignment="1">
      <alignment horizontal="center" vertical="center" wrapText="1"/>
    </xf>
    <xf numFmtId="0" fontId="40" fillId="8" borderId="1" xfId="10" applyFont="1" applyFill="1" applyBorder="1" applyAlignment="1">
      <alignment horizontal="left" vertical="center" wrapText="1"/>
    </xf>
    <xf numFmtId="0" fontId="40" fillId="0" borderId="1" xfId="10" applyFont="1" applyBorder="1" applyAlignment="1">
      <alignment horizontal="center" vertical="center" wrapText="1"/>
    </xf>
    <xf numFmtId="0" fontId="40" fillId="4" borderId="1" xfId="10" applyFont="1" applyFill="1" applyBorder="1" applyAlignment="1">
      <alignment horizontal="left" vertical="center" wrapText="1"/>
    </xf>
    <xf numFmtId="0" fontId="40" fillId="4" borderId="1" xfId="10" applyFont="1" applyFill="1" applyBorder="1" applyAlignment="1">
      <alignment horizontal="center" vertical="center" wrapText="1"/>
    </xf>
    <xf numFmtId="0" fontId="40" fillId="0" borderId="1" xfId="10" applyFont="1" applyBorder="1" applyAlignment="1">
      <alignment horizontal="left" vertical="center" wrapText="1"/>
    </xf>
    <xf numFmtId="0" fontId="33" fillId="0" borderId="9" xfId="10" applyFont="1" applyBorder="1"/>
    <xf numFmtId="0" fontId="10" fillId="0" borderId="0" xfId="10" applyFont="1" applyAlignment="1">
      <alignment horizontal="center" vertical="center"/>
    </xf>
    <xf numFmtId="0" fontId="10" fillId="0" borderId="0" xfId="10" applyFont="1" applyAlignment="1">
      <alignment vertical="center"/>
    </xf>
    <xf numFmtId="4" fontId="10" fillId="0" borderId="2" xfId="10" applyNumberFormat="1" applyFont="1" applyBorder="1" applyAlignment="1">
      <alignment vertical="center"/>
    </xf>
    <xf numFmtId="4" fontId="10" fillId="0" borderId="2" xfId="11" applyNumberFormat="1" applyFont="1" applyBorder="1" applyAlignment="1">
      <alignment horizontal="center" vertical="center"/>
    </xf>
    <xf numFmtId="0" fontId="10" fillId="0" borderId="2" xfId="10" applyFont="1" applyBorder="1"/>
    <xf numFmtId="0" fontId="10" fillId="0" borderId="1" xfId="10" applyFont="1" applyBorder="1" applyAlignment="1">
      <alignment horizontal="left" vertical="center" wrapText="1"/>
    </xf>
    <xf numFmtId="0" fontId="10" fillId="0" borderId="4" xfId="10" applyFont="1" applyBorder="1" applyAlignment="1">
      <alignment horizontal="center" vertical="center"/>
    </xf>
    <xf numFmtId="0" fontId="10" fillId="0" borderId="4" xfId="10" applyFont="1" applyBorder="1" applyAlignment="1">
      <alignment horizontal="left" vertical="center" wrapText="1"/>
    </xf>
    <xf numFmtId="0" fontId="11" fillId="0" borderId="4" xfId="10" applyFont="1" applyBorder="1" applyAlignment="1">
      <alignment horizontal="center" vertical="center" wrapText="1"/>
    </xf>
    <xf numFmtId="4" fontId="33" fillId="7" borderId="1" xfId="10" applyNumberFormat="1" applyFont="1" applyFill="1" applyBorder="1" applyAlignment="1">
      <alignment horizontal="center" vertical="center" wrapText="1"/>
    </xf>
    <xf numFmtId="0" fontId="35" fillId="0" borderId="2" xfId="10" applyFont="1" applyBorder="1"/>
    <xf numFmtId="0" fontId="10" fillId="0" borderId="2" xfId="10" applyFont="1" applyBorder="1" applyAlignment="1">
      <alignment horizontal="center" vertical="center"/>
    </xf>
    <xf numFmtId="0" fontId="10" fillId="0" borderId="2" xfId="10" applyFont="1" applyBorder="1" applyAlignment="1">
      <alignment vertical="center"/>
    </xf>
    <xf numFmtId="0" fontId="10" fillId="0" borderId="10" xfId="10" applyFont="1" applyBorder="1" applyAlignment="1">
      <alignment horizontal="center" vertical="center"/>
    </xf>
    <xf numFmtId="0" fontId="10" fillId="0" borderId="3" xfId="10" applyFont="1" applyBorder="1" applyAlignment="1">
      <alignment horizontal="center" vertical="center" wrapText="1"/>
    </xf>
    <xf numFmtId="0" fontId="40" fillId="0" borderId="1" xfId="10" applyFont="1" applyBorder="1" applyAlignment="1">
      <alignment vertical="center" wrapText="1"/>
    </xf>
    <xf numFmtId="0" fontId="10" fillId="0" borderId="23" xfId="10" applyFont="1" applyBorder="1" applyAlignment="1">
      <alignment vertical="center" wrapText="1"/>
    </xf>
    <xf numFmtId="0" fontId="35" fillId="0" borderId="9" xfId="10" applyFont="1" applyBorder="1"/>
    <xf numFmtId="0" fontId="10" fillId="0" borderId="0" xfId="10" applyFont="1" applyAlignment="1">
      <alignment vertical="center" wrapText="1"/>
    </xf>
    <xf numFmtId="4" fontId="10" fillId="0" borderId="0" xfId="10" applyNumberFormat="1" applyFont="1" applyAlignment="1">
      <alignment horizontal="center" vertical="center"/>
    </xf>
    <xf numFmtId="4" fontId="10" fillId="0" borderId="2" xfId="10" applyNumberFormat="1" applyFont="1" applyBorder="1" applyAlignment="1">
      <alignment horizontal="center" vertical="center"/>
    </xf>
    <xf numFmtId="4" fontId="33" fillId="0" borderId="2" xfId="10" applyNumberFormat="1" applyFont="1" applyBorder="1" applyAlignment="1">
      <alignment horizontal="center" vertical="center"/>
    </xf>
    <xf numFmtId="4" fontId="10" fillId="0" borderId="5" xfId="11" applyNumberFormat="1" applyFont="1" applyBorder="1" applyAlignment="1">
      <alignment horizontal="center" vertical="center"/>
    </xf>
    <xf numFmtId="0" fontId="10" fillId="0" borderId="1" xfId="10" applyFont="1" applyBorder="1" applyAlignment="1">
      <alignment horizontal="center" vertical="center" wrapText="1"/>
    </xf>
    <xf numFmtId="0" fontId="10" fillId="0" borderId="2" xfId="10" applyFont="1" applyBorder="1" applyAlignment="1">
      <alignment vertical="center" wrapText="1"/>
    </xf>
    <xf numFmtId="0" fontId="10" fillId="0" borderId="2" xfId="10" applyFont="1" applyBorder="1" applyAlignment="1">
      <alignment horizontal="center" vertical="center" wrapText="1"/>
    </xf>
    <xf numFmtId="4" fontId="33" fillId="9" borderId="1" xfId="10" applyNumberFormat="1" applyFont="1" applyFill="1" applyBorder="1" applyAlignment="1">
      <alignment horizontal="center" vertical="center" wrapText="1"/>
    </xf>
    <xf numFmtId="0" fontId="32" fillId="0" borderId="19" xfId="10" applyFont="1" applyBorder="1"/>
    <xf numFmtId="0" fontId="11" fillId="8" borderId="1" xfId="10" applyFont="1" applyFill="1" applyBorder="1" applyAlignment="1">
      <alignment horizontal="left" vertical="center" wrapText="1"/>
    </xf>
    <xf numFmtId="0" fontId="10" fillId="0" borderId="0" xfId="10" applyFont="1" applyAlignment="1">
      <alignment horizontal="center" vertical="center" wrapText="1"/>
    </xf>
    <xf numFmtId="4" fontId="33" fillId="10" borderId="1" xfId="10" applyNumberFormat="1" applyFont="1" applyFill="1" applyBorder="1" applyAlignment="1">
      <alignment horizontal="center" vertical="center" wrapText="1"/>
    </xf>
    <xf numFmtId="0" fontId="10" fillId="0" borderId="9" xfId="10" applyFont="1" applyBorder="1" applyAlignment="1">
      <alignment horizontal="center" vertical="center" wrapText="1"/>
    </xf>
    <xf numFmtId="0" fontId="35" fillId="0" borderId="2" xfId="10" applyFont="1" applyBorder="1" applyAlignment="1">
      <alignment horizontal="center" wrapText="1"/>
    </xf>
    <xf numFmtId="0" fontId="33" fillId="0" borderId="2" xfId="10" applyFont="1" applyBorder="1" applyAlignment="1">
      <alignment horizontal="right" vertical="center" wrapText="1"/>
    </xf>
    <xf numFmtId="0" fontId="10" fillId="0" borderId="4" xfId="10" applyFont="1" applyBorder="1" applyAlignment="1">
      <alignment horizontal="center" vertical="center" wrapText="1"/>
    </xf>
    <xf numFmtId="0" fontId="11" fillId="8" borderId="1" xfId="10" applyFont="1" applyFill="1" applyBorder="1" applyAlignment="1">
      <alignment horizontal="center" vertical="center"/>
    </xf>
    <xf numFmtId="4" fontId="33" fillId="11" borderId="1" xfId="10" applyNumberFormat="1" applyFont="1" applyFill="1" applyBorder="1" applyAlignment="1">
      <alignment horizontal="center" vertical="center" wrapText="1"/>
    </xf>
    <xf numFmtId="0" fontId="43" fillId="0" borderId="0" xfId="10" applyFont="1"/>
    <xf numFmtId="0" fontId="35" fillId="0" borderId="2" xfId="10" applyFont="1" applyBorder="1" applyAlignment="1">
      <alignment wrapText="1"/>
    </xf>
    <xf numFmtId="4" fontId="33" fillId="12" borderId="16" xfId="10" applyNumberFormat="1" applyFont="1" applyFill="1" applyBorder="1" applyAlignment="1">
      <alignment horizontal="center" vertical="center" wrapText="1"/>
    </xf>
    <xf numFmtId="0" fontId="33" fillId="0" borderId="9" xfId="10" applyFont="1" applyBorder="1" applyAlignment="1">
      <alignment horizontal="center" vertical="center" wrapText="1"/>
    </xf>
    <xf numFmtId="0" fontId="33" fillId="0" borderId="2" xfId="10" applyFont="1" applyBorder="1" applyAlignment="1">
      <alignment horizontal="center" vertical="center" wrapText="1"/>
    </xf>
    <xf numFmtId="4" fontId="33" fillId="0" borderId="2" xfId="10" applyNumberFormat="1" applyFont="1" applyBorder="1" applyAlignment="1">
      <alignment horizontal="center" vertical="center" wrapText="1"/>
    </xf>
    <xf numFmtId="4" fontId="33" fillId="0" borderId="5" xfId="10" applyNumberFormat="1" applyFont="1" applyBorder="1" applyAlignment="1">
      <alignment horizontal="center" vertical="center" wrapText="1"/>
    </xf>
    <xf numFmtId="4" fontId="33" fillId="13" borderId="1" xfId="10" applyNumberFormat="1" applyFont="1" applyFill="1" applyBorder="1" applyAlignment="1">
      <alignment horizontal="center" vertical="center" wrapText="1"/>
    </xf>
    <xf numFmtId="0" fontId="10" fillId="0" borderId="0" xfId="10" applyFont="1"/>
    <xf numFmtId="0" fontId="33" fillId="0" borderId="0" xfId="10" applyFont="1"/>
    <xf numFmtId="0" fontId="32" fillId="0" borderId="0" xfId="10" applyFont="1" applyAlignment="1">
      <alignment horizontal="center"/>
    </xf>
    <xf numFmtId="4" fontId="44" fillId="14" borderId="1" xfId="11" applyNumberFormat="1" applyFont="1" applyFill="1" applyBorder="1" applyAlignment="1">
      <alignment horizontal="center" vertical="center"/>
    </xf>
    <xf numFmtId="4" fontId="44" fillId="14" borderId="1" xfId="11" applyNumberFormat="1" applyFont="1" applyFill="1" applyBorder="1" applyAlignment="1">
      <alignment horizontal="center" vertical="center" wrapText="1"/>
    </xf>
    <xf numFmtId="0" fontId="45" fillId="4" borderId="11" xfId="9" applyFont="1" applyFill="1" applyBorder="1" applyAlignment="1">
      <alignment horizontal="center" vertical="center" wrapText="1"/>
    </xf>
    <xf numFmtId="0" fontId="46" fillId="0" borderId="12" xfId="9" applyFont="1" applyBorder="1" applyAlignment="1">
      <alignment horizontal="center" vertical="center" wrapText="1"/>
    </xf>
    <xf numFmtId="0" fontId="46" fillId="0" borderId="12" xfId="9" applyFont="1" applyBorder="1" applyAlignment="1">
      <alignment horizontal="justify" vertical="center" wrapText="1"/>
    </xf>
    <xf numFmtId="4" fontId="46" fillId="0" borderId="12" xfId="9" applyNumberFormat="1" applyFont="1" applyBorder="1" applyAlignment="1">
      <alignment horizontal="center" vertical="center"/>
    </xf>
    <xf numFmtId="0" fontId="10" fillId="0" borderId="0" xfId="0" applyFont="1"/>
    <xf numFmtId="0" fontId="3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4" fontId="33" fillId="0" borderId="1" xfId="0" applyNumberFormat="1" applyFont="1" applyBorder="1" applyAlignment="1">
      <alignment horizontal="center" vertical="center" wrapText="1"/>
    </xf>
    <xf numFmtId="4" fontId="33" fillId="0" borderId="1" xfId="0" applyNumberFormat="1" applyFont="1" applyBorder="1" applyAlignment="1">
      <alignment horizontal="right" vertical="center" wrapText="1"/>
    </xf>
    <xf numFmtId="3" fontId="10" fillId="0" borderId="3" xfId="11" applyNumberFormat="1" applyFont="1" applyBorder="1" applyAlignment="1">
      <alignment horizontal="center" vertical="center"/>
    </xf>
    <xf numFmtId="0" fontId="32" fillId="0" borderId="0" xfId="0" applyFont="1" applyAlignment="1">
      <alignment vertical="center"/>
    </xf>
    <xf numFmtId="0" fontId="10" fillId="0" borderId="0" xfId="0" applyFont="1" applyAlignment="1">
      <alignment vertical="center"/>
    </xf>
    <xf numFmtId="4" fontId="33" fillId="0" borderId="1" xfId="0" applyNumberFormat="1" applyFont="1" applyBorder="1" applyAlignment="1">
      <alignment horizontal="center" vertical="center"/>
    </xf>
    <xf numFmtId="0" fontId="10" fillId="0" borderId="0" xfId="0" applyFont="1" applyAlignment="1">
      <alignment horizontal="center" vertical="center"/>
    </xf>
    <xf numFmtId="0" fontId="0" fillId="0" borderId="0" xfId="0" applyAlignment="1">
      <alignment vertical="center"/>
    </xf>
    <xf numFmtId="0" fontId="32" fillId="0" borderId="10" xfId="10" applyFont="1" applyBorder="1" applyAlignment="1">
      <alignment horizontal="center"/>
    </xf>
    <xf numFmtId="0" fontId="47" fillId="0" borderId="0" xfId="0" applyFont="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4" fontId="10" fillId="0" borderId="1" xfId="0" applyNumberFormat="1" applyFont="1" applyBorder="1" applyAlignment="1">
      <alignment horizontal="right" vertical="center" wrapText="1"/>
    </xf>
    <xf numFmtId="4" fontId="33" fillId="0" borderId="1" xfId="0" applyNumberFormat="1"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1" xfId="0" applyFont="1" applyBorder="1" applyAlignment="1">
      <alignment vertical="center"/>
    </xf>
    <xf numFmtId="0" fontId="10" fillId="0" borderId="0" xfId="5" applyFont="1"/>
    <xf numFmtId="0" fontId="52" fillId="0" borderId="36" xfId="5" applyFont="1" applyBorder="1" applyAlignment="1">
      <alignment horizontal="left" vertical="center" indent="1"/>
    </xf>
    <xf numFmtId="0" fontId="52" fillId="0" borderId="1" xfId="5" applyFont="1" applyBorder="1" applyAlignment="1">
      <alignment horizontal="left" vertical="center" indent="1"/>
    </xf>
    <xf numFmtId="0" fontId="52" fillId="0" borderId="37" xfId="5" applyFont="1" applyBorder="1" applyAlignment="1">
      <alignment horizontal="left" vertical="center" indent="1"/>
    </xf>
    <xf numFmtId="0" fontId="52" fillId="0" borderId="1" xfId="5" applyFont="1" applyBorder="1" applyAlignment="1">
      <alignment horizontal="right" vertical="center" indent="1"/>
    </xf>
    <xf numFmtId="0" fontId="52" fillId="0" borderId="37" xfId="5" applyFont="1" applyBorder="1" applyAlignment="1">
      <alignment horizontal="right" vertical="center" indent="1"/>
    </xf>
    <xf numFmtId="0" fontId="52" fillId="0" borderId="36" xfId="5" applyFont="1" applyBorder="1" applyAlignment="1">
      <alignment horizontal="right" vertical="center" indent="1"/>
    </xf>
    <xf numFmtId="0" fontId="10" fillId="0" borderId="38" xfId="5" applyFont="1" applyBorder="1" applyAlignment="1">
      <alignment horizontal="left" indent="1"/>
    </xf>
    <xf numFmtId="0" fontId="52" fillId="0" borderId="0" xfId="5" applyFont="1" applyAlignment="1">
      <alignment horizontal="center" vertical="center"/>
    </xf>
    <xf numFmtId="0" fontId="52" fillId="0" borderId="39" xfId="5" applyFont="1" applyBorder="1" applyAlignment="1">
      <alignment horizontal="left" indent="1"/>
    </xf>
    <xf numFmtId="0" fontId="53" fillId="0" borderId="40" xfId="5" applyFont="1" applyBorder="1" applyAlignment="1">
      <alignment horizontal="left" vertical="center" indent="1"/>
    </xf>
    <xf numFmtId="0" fontId="53" fillId="0" borderId="41" xfId="5" applyFont="1" applyBorder="1" applyAlignment="1">
      <alignment horizontal="left" vertical="center" indent="1"/>
    </xf>
    <xf numFmtId="0" fontId="52" fillId="0" borderId="39" xfId="5" applyFont="1" applyBorder="1" applyAlignment="1">
      <alignment horizontal="left" vertical="center" indent="1"/>
    </xf>
    <xf numFmtId="0" fontId="52" fillId="0" borderId="40" xfId="5" applyFont="1" applyBorder="1" applyAlignment="1">
      <alignment horizontal="left" vertical="center" indent="1"/>
    </xf>
    <xf numFmtId="14" fontId="52" fillId="0" borderId="40" xfId="5" applyNumberFormat="1" applyFont="1" applyBorder="1" applyAlignment="1">
      <alignment horizontal="left" vertical="center" indent="1"/>
    </xf>
    <xf numFmtId="3" fontId="52" fillId="0" borderId="40" xfId="5" applyNumberFormat="1" applyFont="1" applyBorder="1" applyAlignment="1">
      <alignment horizontal="right" vertical="center" indent="1"/>
    </xf>
    <xf numFmtId="3" fontId="52" fillId="0" borderId="41" xfId="5" applyNumberFormat="1" applyFont="1" applyBorder="1" applyAlignment="1">
      <alignment horizontal="right" vertical="center" indent="1"/>
    </xf>
    <xf numFmtId="14" fontId="52" fillId="0" borderId="39" xfId="5" applyNumberFormat="1" applyFont="1" applyBorder="1" applyAlignment="1">
      <alignment horizontal="right" vertical="center" indent="1"/>
    </xf>
    <xf numFmtId="14" fontId="52" fillId="0" borderId="40" xfId="5" applyNumberFormat="1" applyFont="1" applyBorder="1" applyAlignment="1">
      <alignment horizontal="right" vertical="center" indent="1"/>
    </xf>
    <xf numFmtId="0" fontId="52" fillId="0" borderId="41" xfId="5" applyFont="1" applyBorder="1" applyAlignment="1">
      <alignment horizontal="right" vertical="center" indent="1"/>
    </xf>
    <xf numFmtId="0" fontId="10" fillId="0" borderId="42" xfId="5" applyFont="1" applyBorder="1" applyAlignment="1">
      <alignment horizontal="left" indent="1"/>
    </xf>
    <xf numFmtId="0" fontId="52" fillId="0" borderId="0" xfId="5" applyFont="1" applyAlignment="1">
      <alignment horizontal="left" vertical="center"/>
    </xf>
    <xf numFmtId="0" fontId="51" fillId="0" borderId="33" xfId="5" applyFont="1" applyFill="1" applyBorder="1" applyAlignment="1">
      <alignment horizontal="center" vertical="center" wrapText="1"/>
    </xf>
    <xf numFmtId="0" fontId="51" fillId="0" borderId="36" xfId="5" applyFont="1" applyFill="1" applyBorder="1" applyAlignment="1">
      <alignment horizontal="center" vertical="center" wrapText="1"/>
    </xf>
    <xf numFmtId="0" fontId="51" fillId="0" borderId="1" xfId="5" applyFont="1" applyFill="1" applyBorder="1" applyAlignment="1">
      <alignment horizontal="center" vertical="center" wrapText="1"/>
    </xf>
    <xf numFmtId="0" fontId="51" fillId="0" borderId="37" xfId="5" applyFont="1" applyFill="1" applyBorder="1" applyAlignment="1">
      <alignment horizontal="center" vertical="center" wrapText="1"/>
    </xf>
    <xf numFmtId="0" fontId="51" fillId="0" borderId="38" xfId="5" applyFont="1" applyFill="1" applyBorder="1" applyAlignment="1">
      <alignment horizontal="center" vertical="center" wrapText="1"/>
    </xf>
    <xf numFmtId="4" fontId="45" fillId="3" borderId="12" xfId="9" applyNumberFormat="1" applyFont="1" applyFill="1" applyBorder="1" applyAlignment="1">
      <alignment horizontal="center" vertical="center"/>
    </xf>
    <xf numFmtId="4" fontId="44" fillId="15" borderId="1" xfId="0" applyNumberFormat="1" applyFont="1" applyFill="1" applyBorder="1" applyAlignment="1">
      <alignment horizontal="center" vertical="center" wrapText="1"/>
    </xf>
    <xf numFmtId="4" fontId="33" fillId="3" borderId="1" xfId="0" applyNumberFormat="1" applyFont="1" applyFill="1" applyBorder="1" applyAlignment="1">
      <alignment horizontal="right" vertical="center" wrapText="1"/>
    </xf>
    <xf numFmtId="4" fontId="33" fillId="3" borderId="1" xfId="0" applyNumberFormat="1" applyFont="1" applyFill="1" applyBorder="1" applyAlignment="1">
      <alignment horizontal="center" vertical="center"/>
    </xf>
    <xf numFmtId="0" fontId="33"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4" fontId="44" fillId="15" borderId="1" xfId="0" applyNumberFormat="1" applyFont="1" applyFill="1" applyBorder="1" applyAlignment="1">
      <alignment horizontal="center" vertical="center"/>
    </xf>
    <xf numFmtId="4" fontId="51" fillId="16" borderId="45" xfId="5" applyNumberFormat="1" applyFont="1" applyFill="1" applyBorder="1" applyAlignment="1">
      <alignment horizontal="right" vertical="center" indent="1"/>
    </xf>
    <xf numFmtId="4" fontId="51" fillId="16" borderId="44" xfId="5" applyNumberFormat="1" applyFont="1" applyFill="1" applyBorder="1" applyAlignment="1">
      <alignment horizontal="right" vertical="center" indent="1"/>
    </xf>
    <xf numFmtId="4" fontId="51" fillId="16" borderId="46" xfId="5" applyNumberFormat="1" applyFont="1" applyFill="1" applyBorder="1" applyAlignment="1">
      <alignment horizontal="right" vertical="center" indent="1"/>
    </xf>
    <xf numFmtId="0" fontId="33" fillId="2" borderId="1" xfId="0" applyFont="1" applyFill="1" applyBorder="1" applyAlignment="1">
      <alignment horizontal="center" vertical="center" wrapText="1"/>
    </xf>
    <xf numFmtId="0" fontId="20" fillId="0" borderId="0" xfId="5" applyFont="1" applyAlignment="1">
      <alignment horizontal="center" wrapText="1"/>
    </xf>
    <xf numFmtId="0" fontId="20" fillId="0" borderId="0" xfId="5" applyFont="1" applyAlignment="1">
      <alignment horizontal="center"/>
    </xf>
    <xf numFmtId="0" fontId="20" fillId="0" borderId="0" xfId="5" applyFont="1" applyAlignment="1">
      <alignment horizontal="center" vertical="center" wrapText="1"/>
    </xf>
    <xf numFmtId="0" fontId="20" fillId="3" borderId="6" xfId="5" applyFont="1" applyFill="1" applyBorder="1" applyAlignment="1">
      <alignment horizontal="center" vertical="center" wrapText="1"/>
    </xf>
    <xf numFmtId="0" fontId="20" fillId="3" borderId="7" xfId="5" applyFont="1" applyFill="1" applyBorder="1" applyAlignment="1">
      <alignment horizontal="center" vertical="center" wrapText="1"/>
    </xf>
    <xf numFmtId="0" fontId="20" fillId="3" borderId="8" xfId="5" applyFont="1" applyFill="1" applyBorder="1" applyAlignment="1">
      <alignment horizontal="center" vertical="center" wrapText="1"/>
    </xf>
    <xf numFmtId="0" fontId="8" fillId="0" borderId="0" xfId="5" applyFont="1" applyAlignment="1">
      <alignment horizontal="center" vertical="center" wrapText="1"/>
    </xf>
    <xf numFmtId="0" fontId="20" fillId="0" borderId="24" xfId="5" applyFont="1" applyBorder="1" applyAlignment="1">
      <alignment horizontal="center" vertical="center" wrapText="1"/>
    </xf>
    <xf numFmtId="49" fontId="19" fillId="0" borderId="0" xfId="5" applyNumberFormat="1" applyFont="1" applyAlignment="1">
      <alignment horizontal="center" vertical="top" wrapText="1"/>
    </xf>
    <xf numFmtId="49" fontId="8" fillId="0" borderId="0" xfId="5" applyNumberFormat="1" applyFont="1" applyAlignment="1">
      <alignment horizontal="center" vertical="top" wrapText="1"/>
    </xf>
    <xf numFmtId="49" fontId="9" fillId="0" borderId="0" xfId="0" applyNumberFormat="1" applyFont="1" applyAlignment="1">
      <alignment horizontal="left" vertical="center" wrapText="1"/>
    </xf>
    <xf numFmtId="49" fontId="27" fillId="0" borderId="0" xfId="5" applyNumberFormat="1" applyFont="1" applyAlignment="1">
      <alignment horizontal="left" vertical="center" wrapText="1"/>
    </xf>
    <xf numFmtId="49" fontId="13" fillId="0" borderId="0" xfId="5" applyNumberFormat="1" applyFont="1" applyAlignment="1">
      <alignment horizontal="left" vertical="center" wrapText="1"/>
    </xf>
    <xf numFmtId="49" fontId="26" fillId="0" borderId="0" xfId="5" applyNumberFormat="1" applyFont="1" applyAlignment="1">
      <alignment horizontal="left" vertical="center" wrapText="1"/>
    </xf>
    <xf numFmtId="0" fontId="23" fillId="0" borderId="0" xfId="5" applyFont="1" applyAlignment="1">
      <alignment horizontal="center" wrapText="1"/>
    </xf>
    <xf numFmtId="0" fontId="29" fillId="15" borderId="9" xfId="9" applyFont="1" applyFill="1" applyBorder="1" applyAlignment="1">
      <alignment horizontal="center" vertical="center"/>
    </xf>
    <xf numFmtId="0" fontId="29" fillId="15" borderId="2" xfId="9" applyFont="1" applyFill="1" applyBorder="1" applyAlignment="1">
      <alignment horizontal="center" vertical="center"/>
    </xf>
    <xf numFmtId="0" fontId="29" fillId="15" borderId="5" xfId="9" applyFont="1" applyFill="1" applyBorder="1" applyAlignment="1">
      <alignment horizontal="center" vertical="center"/>
    </xf>
    <xf numFmtId="165" fontId="45" fillId="3" borderId="13" xfId="9" applyNumberFormat="1" applyFont="1" applyFill="1" applyBorder="1" applyAlignment="1">
      <alignment horizontal="center" vertical="center"/>
    </xf>
    <xf numFmtId="165" fontId="45" fillId="3" borderId="14" xfId="9" applyNumberFormat="1" applyFont="1" applyFill="1" applyBorder="1" applyAlignment="1">
      <alignment horizontal="center" vertical="center"/>
    </xf>
    <xf numFmtId="0" fontId="29" fillId="15" borderId="9" xfId="10" applyFont="1" applyFill="1" applyBorder="1" applyAlignment="1">
      <alignment horizontal="center" vertical="center"/>
    </xf>
    <xf numFmtId="0" fontId="29" fillId="15" borderId="2" xfId="10" applyFont="1" applyFill="1" applyBorder="1" applyAlignment="1">
      <alignment horizontal="center" vertical="center"/>
    </xf>
    <xf numFmtId="0" fontId="29" fillId="15" borderId="5" xfId="10" applyFont="1" applyFill="1" applyBorder="1" applyAlignment="1">
      <alignment horizontal="center" vertical="center"/>
    </xf>
    <xf numFmtId="0" fontId="25" fillId="0" borderId="0" xfId="5" applyFont="1" applyAlignment="1">
      <alignment horizontal="left" vertical="top" wrapText="1"/>
    </xf>
    <xf numFmtId="0" fontId="33" fillId="5" borderId="4" xfId="10" applyFont="1" applyFill="1" applyBorder="1" applyAlignment="1">
      <alignment horizontal="center" vertical="center" textRotation="90" wrapText="1"/>
    </xf>
    <xf numFmtId="0" fontId="33" fillId="5" borderId="16" xfId="10" applyFont="1" applyFill="1" applyBorder="1" applyAlignment="1">
      <alignment horizontal="center" vertical="center" textRotation="90" wrapText="1"/>
    </xf>
    <xf numFmtId="0" fontId="33" fillId="5" borderId="3" xfId="10" applyFont="1" applyFill="1" applyBorder="1" applyAlignment="1">
      <alignment horizontal="center" vertical="center" textRotation="90" wrapText="1"/>
    </xf>
    <xf numFmtId="0" fontId="35" fillId="0" borderId="15" xfId="10" applyFont="1" applyBorder="1" applyAlignment="1">
      <alignment horizontal="center" vertical="center" textRotation="90" wrapText="1"/>
    </xf>
    <xf numFmtId="0" fontId="35" fillId="0" borderId="0" xfId="10" applyFont="1" applyAlignment="1">
      <alignment horizontal="center" vertical="center" textRotation="90" wrapText="1"/>
    </xf>
    <xf numFmtId="0" fontId="35" fillId="0" borderId="10" xfId="10" applyFont="1" applyBorder="1" applyAlignment="1">
      <alignment horizontal="center" vertical="center" textRotation="90" wrapText="1"/>
    </xf>
    <xf numFmtId="0" fontId="33" fillId="5" borderId="9" xfId="10" applyFont="1" applyFill="1" applyBorder="1" applyAlignment="1">
      <alignment horizontal="center" vertical="center" wrapText="1"/>
    </xf>
    <xf numFmtId="0" fontId="33" fillId="5" borderId="2" xfId="10" applyFont="1" applyFill="1" applyBorder="1" applyAlignment="1">
      <alignment horizontal="center" vertical="center" wrapText="1"/>
    </xf>
    <xf numFmtId="0" fontId="33" fillId="5" borderId="5" xfId="10" applyFont="1" applyFill="1" applyBorder="1" applyAlignment="1">
      <alignment horizontal="center" vertical="center" wrapText="1"/>
    </xf>
    <xf numFmtId="0" fontId="33" fillId="0" borderId="9" xfId="10" applyFont="1" applyBorder="1" applyAlignment="1">
      <alignment horizontal="center" vertical="center" textRotation="90" wrapText="1"/>
    </xf>
    <xf numFmtId="0" fontId="33" fillId="0" borderId="2" xfId="10" applyFont="1" applyBorder="1" applyAlignment="1">
      <alignment horizontal="center" vertical="center" textRotation="90" wrapText="1"/>
    </xf>
    <xf numFmtId="0" fontId="37" fillId="6" borderId="4" xfId="10" applyFont="1" applyFill="1" applyBorder="1" applyAlignment="1">
      <alignment horizontal="center" vertical="center" textRotation="90"/>
    </xf>
    <xf numFmtId="0" fontId="37" fillId="6" borderId="16" xfId="10" applyFont="1" applyFill="1" applyBorder="1" applyAlignment="1">
      <alignment horizontal="center" vertical="center" textRotation="90"/>
    </xf>
    <xf numFmtId="0" fontId="37" fillId="6" borderId="3" xfId="10" applyFont="1" applyFill="1" applyBorder="1" applyAlignment="1">
      <alignment horizontal="center" vertical="center" textRotation="90"/>
    </xf>
    <xf numFmtId="0" fontId="38" fillId="0" borderId="18" xfId="10" applyFont="1" applyBorder="1" applyAlignment="1">
      <alignment horizontal="center" vertical="center" textRotation="90"/>
    </xf>
    <xf numFmtId="0" fontId="38" fillId="0" borderId="20" xfId="10" applyFont="1" applyBorder="1" applyAlignment="1">
      <alignment horizontal="center" vertical="center" textRotation="90"/>
    </xf>
    <xf numFmtId="0" fontId="38" fillId="0" borderId="19" xfId="10" applyFont="1" applyBorder="1" applyAlignment="1">
      <alignment horizontal="center" vertical="center" textRotation="90"/>
    </xf>
    <xf numFmtId="0" fontId="39" fillId="6" borderId="9" xfId="10" applyFont="1" applyFill="1" applyBorder="1" applyAlignment="1">
      <alignment horizontal="center" vertical="center"/>
    </xf>
    <xf numFmtId="0" fontId="39" fillId="6" borderId="2" xfId="10" applyFont="1" applyFill="1" applyBorder="1" applyAlignment="1">
      <alignment horizontal="center" vertical="center"/>
    </xf>
    <xf numFmtId="0" fontId="39" fillId="6" borderId="5" xfId="10" applyFont="1" applyFill="1" applyBorder="1" applyAlignment="1">
      <alignment horizontal="center" vertical="center"/>
    </xf>
    <xf numFmtId="0" fontId="39" fillId="4" borderId="9" xfId="10" applyFont="1" applyFill="1" applyBorder="1" applyAlignment="1">
      <alignment horizontal="center" vertical="center" textRotation="90"/>
    </xf>
    <xf numFmtId="0" fontId="39" fillId="4" borderId="2" xfId="10" applyFont="1" applyFill="1" applyBorder="1" applyAlignment="1">
      <alignment horizontal="center" vertical="center" textRotation="90"/>
    </xf>
    <xf numFmtId="0" fontId="33" fillId="7" borderId="21" xfId="10" applyFont="1" applyFill="1" applyBorder="1" applyAlignment="1">
      <alignment horizontal="center" vertical="center" textRotation="90" wrapText="1"/>
    </xf>
    <xf numFmtId="0" fontId="33" fillId="7" borderId="22" xfId="10" applyFont="1" applyFill="1" applyBorder="1" applyAlignment="1">
      <alignment horizontal="center" vertical="center" textRotation="90" wrapText="1"/>
    </xf>
    <xf numFmtId="0" fontId="33" fillId="7" borderId="17" xfId="10" applyFont="1" applyFill="1" applyBorder="1" applyAlignment="1">
      <alignment horizontal="center" vertical="center" textRotation="90" wrapText="1"/>
    </xf>
    <xf numFmtId="0" fontId="35" fillId="0" borderId="21" xfId="10" applyFont="1" applyBorder="1" applyAlignment="1">
      <alignment horizontal="center" vertical="center" textRotation="90" wrapText="1"/>
    </xf>
    <xf numFmtId="0" fontId="35" fillId="0" borderId="22" xfId="10" applyFont="1" applyBorder="1" applyAlignment="1">
      <alignment horizontal="center" vertical="center" textRotation="90" wrapText="1"/>
    </xf>
    <xf numFmtId="0" fontId="35" fillId="0" borderId="17" xfId="10" applyFont="1" applyBorder="1" applyAlignment="1">
      <alignment horizontal="center" vertical="center" textRotation="90" wrapText="1"/>
    </xf>
    <xf numFmtId="0" fontId="33" fillId="0" borderId="10" xfId="10" applyFont="1" applyBorder="1" applyAlignment="1">
      <alignment horizontal="center" vertical="center" textRotation="90" wrapText="1"/>
    </xf>
    <xf numFmtId="0" fontId="35" fillId="0" borderId="4" xfId="10" applyFont="1" applyBorder="1" applyAlignment="1">
      <alignment horizontal="center" vertical="center" textRotation="90"/>
    </xf>
    <xf numFmtId="0" fontId="35" fillId="0" borderId="16" xfId="10" applyFont="1" applyBorder="1" applyAlignment="1">
      <alignment horizontal="center" vertical="center" textRotation="90"/>
    </xf>
    <xf numFmtId="0" fontId="35" fillId="0" borderId="3" xfId="10" applyFont="1" applyBorder="1" applyAlignment="1">
      <alignment horizontal="center" vertical="center" textRotation="90"/>
    </xf>
    <xf numFmtId="0" fontId="33" fillId="10" borderId="9" xfId="10" applyFont="1" applyFill="1" applyBorder="1" applyAlignment="1">
      <alignment horizontal="center" vertical="center" wrapText="1"/>
    </xf>
    <xf numFmtId="0" fontId="33" fillId="10" borderId="2" xfId="10" applyFont="1" applyFill="1" applyBorder="1" applyAlignment="1">
      <alignment horizontal="center" vertical="center" wrapText="1"/>
    </xf>
    <xf numFmtId="0" fontId="33" fillId="10" borderId="5" xfId="10" applyFont="1" applyFill="1" applyBorder="1" applyAlignment="1">
      <alignment horizontal="center" vertical="center" wrapText="1"/>
    </xf>
    <xf numFmtId="0" fontId="33" fillId="7" borderId="9" xfId="10" applyFont="1" applyFill="1" applyBorder="1" applyAlignment="1">
      <alignment horizontal="center" vertical="center" wrapText="1"/>
    </xf>
    <xf numFmtId="0" fontId="33" fillId="7" borderId="2" xfId="10" applyFont="1" applyFill="1" applyBorder="1" applyAlignment="1">
      <alignment horizontal="center" vertical="center" wrapText="1"/>
    </xf>
    <xf numFmtId="0" fontId="33" fillId="7" borderId="5" xfId="10" applyFont="1" applyFill="1" applyBorder="1" applyAlignment="1">
      <alignment horizontal="center" vertical="center" wrapText="1"/>
    </xf>
    <xf numFmtId="0" fontId="33" fillId="9" borderId="21" xfId="10" applyFont="1" applyFill="1" applyBorder="1" applyAlignment="1">
      <alignment horizontal="center" vertical="center" textRotation="90" wrapText="1"/>
    </xf>
    <xf numFmtId="0" fontId="33" fillId="9" borderId="22" xfId="10" applyFont="1" applyFill="1" applyBorder="1" applyAlignment="1">
      <alignment horizontal="center" vertical="center" textRotation="90" wrapText="1"/>
    </xf>
    <xf numFmtId="0" fontId="33" fillId="9" borderId="17" xfId="10" applyFont="1" applyFill="1" applyBorder="1" applyAlignment="1">
      <alignment horizontal="center" vertical="center" textRotation="90" wrapText="1"/>
    </xf>
    <xf numFmtId="0" fontId="35" fillId="0" borderId="4" xfId="10" applyFont="1" applyBorder="1" applyAlignment="1">
      <alignment horizontal="center" vertical="center" textRotation="90" wrapText="1"/>
    </xf>
    <xf numFmtId="0" fontId="35" fillId="0" borderId="16" xfId="10" applyFont="1" applyBorder="1" applyAlignment="1">
      <alignment horizontal="center" vertical="center" textRotation="90" wrapText="1"/>
    </xf>
    <xf numFmtId="0" fontId="35" fillId="0" borderId="3" xfId="10" applyFont="1" applyBorder="1" applyAlignment="1">
      <alignment horizontal="center" vertical="center" textRotation="90" wrapText="1"/>
    </xf>
    <xf numFmtId="0" fontId="33" fillId="9" borderId="9" xfId="10" applyFont="1" applyFill="1" applyBorder="1" applyAlignment="1">
      <alignment horizontal="center" vertical="center" wrapText="1"/>
    </xf>
    <xf numFmtId="0" fontId="33" fillId="9" borderId="2" xfId="10" applyFont="1" applyFill="1" applyBorder="1" applyAlignment="1">
      <alignment horizontal="center" vertical="center" wrapText="1"/>
    </xf>
    <xf numFmtId="0" fontId="33" fillId="9" borderId="5" xfId="10" applyFont="1" applyFill="1" applyBorder="1" applyAlignment="1">
      <alignment horizontal="center" vertical="center" wrapText="1"/>
    </xf>
    <xf numFmtId="0" fontId="33" fillId="10" borderId="21" xfId="10" applyFont="1" applyFill="1" applyBorder="1" applyAlignment="1">
      <alignment horizontal="center" vertical="center" textRotation="90" wrapText="1"/>
    </xf>
    <xf numFmtId="0" fontId="33" fillId="10" borderId="22" xfId="10" applyFont="1" applyFill="1" applyBorder="1" applyAlignment="1">
      <alignment horizontal="center" vertical="center" textRotation="90" wrapText="1"/>
    </xf>
    <xf numFmtId="0" fontId="33" fillId="10" borderId="17" xfId="10" applyFont="1" applyFill="1" applyBorder="1" applyAlignment="1">
      <alignment horizontal="center" vertical="center" textRotation="90" wrapText="1"/>
    </xf>
    <xf numFmtId="0" fontId="35" fillId="0" borderId="21" xfId="10" applyFont="1" applyBorder="1" applyAlignment="1">
      <alignment horizontal="center" vertical="center" textRotation="90"/>
    </xf>
    <xf numFmtId="0" fontId="35" fillId="0" borderId="22" xfId="10" applyFont="1" applyBorder="1" applyAlignment="1">
      <alignment horizontal="center" vertical="center" textRotation="90"/>
    </xf>
    <xf numFmtId="0" fontId="35" fillId="0" borderId="17" xfId="10" applyFont="1" applyBorder="1" applyAlignment="1">
      <alignment horizontal="center" vertical="center" textRotation="90"/>
    </xf>
    <xf numFmtId="0" fontId="33" fillId="12" borderId="9" xfId="10" applyFont="1" applyFill="1" applyBorder="1" applyAlignment="1">
      <alignment horizontal="center" vertical="center" wrapText="1"/>
    </xf>
    <xf numFmtId="0" fontId="33" fillId="12" borderId="15" xfId="10" applyFont="1" applyFill="1" applyBorder="1" applyAlignment="1">
      <alignment horizontal="center" vertical="center" wrapText="1"/>
    </xf>
    <xf numFmtId="0" fontId="33" fillId="12" borderId="18" xfId="10" applyFont="1" applyFill="1" applyBorder="1" applyAlignment="1">
      <alignment horizontal="center" vertical="center" wrapText="1"/>
    </xf>
    <xf numFmtId="0" fontId="33" fillId="11" borderId="4" xfId="10" applyFont="1" applyFill="1" applyBorder="1" applyAlignment="1">
      <alignment horizontal="center" vertical="center" textRotation="90" wrapText="1"/>
    </xf>
    <xf numFmtId="0" fontId="33" fillId="11" borderId="16" xfId="10" applyFont="1" applyFill="1" applyBorder="1" applyAlignment="1">
      <alignment horizontal="center" vertical="center" textRotation="90" wrapText="1"/>
    </xf>
    <xf numFmtId="0" fontId="33" fillId="11" borderId="3" xfId="10" applyFont="1" applyFill="1" applyBorder="1" applyAlignment="1">
      <alignment horizontal="center" vertical="center" textRotation="90" wrapText="1"/>
    </xf>
    <xf numFmtId="0" fontId="35" fillId="0" borderId="15" xfId="10" applyFont="1" applyBorder="1" applyAlignment="1">
      <alignment horizontal="center" vertical="center" textRotation="90"/>
    </xf>
    <xf numFmtId="0" fontId="35" fillId="0" borderId="0" xfId="10" applyFont="1" applyAlignment="1">
      <alignment horizontal="center" vertical="center" textRotation="90"/>
    </xf>
    <xf numFmtId="0" fontId="35" fillId="0" borderId="10" xfId="10" applyFont="1" applyBorder="1" applyAlignment="1">
      <alignment horizontal="center" vertical="center" textRotation="90"/>
    </xf>
    <xf numFmtId="0" fontId="35" fillId="0" borderId="18" xfId="10" applyFont="1" applyBorder="1" applyAlignment="1">
      <alignment horizontal="center" vertical="center" textRotation="90" wrapText="1"/>
    </xf>
    <xf numFmtId="0" fontId="35" fillId="0" borderId="20" xfId="10" applyFont="1" applyBorder="1" applyAlignment="1">
      <alignment horizontal="center" vertical="center" textRotation="90" wrapText="1"/>
    </xf>
    <xf numFmtId="0" fontId="35" fillId="0" borderId="19" xfId="10" applyFont="1" applyBorder="1" applyAlignment="1">
      <alignment horizontal="center" vertical="center" textRotation="90" wrapText="1"/>
    </xf>
    <xf numFmtId="0" fontId="33" fillId="11" borderId="9" xfId="10" applyFont="1" applyFill="1" applyBorder="1" applyAlignment="1">
      <alignment horizontal="center" vertical="center" wrapText="1"/>
    </xf>
    <xf numFmtId="0" fontId="33" fillId="11" borderId="2" xfId="10" applyFont="1" applyFill="1" applyBorder="1" applyAlignment="1">
      <alignment horizontal="center" vertical="center" wrapText="1"/>
    </xf>
    <xf numFmtId="0" fontId="33" fillId="11" borderId="5" xfId="10" applyFont="1" applyFill="1" applyBorder="1" applyAlignment="1">
      <alignment horizontal="center" vertical="center" wrapText="1"/>
    </xf>
    <xf numFmtId="0" fontId="33" fillId="12" borderId="4" xfId="10" applyFont="1" applyFill="1" applyBorder="1" applyAlignment="1">
      <alignment horizontal="center" vertical="center" textRotation="90"/>
    </xf>
    <xf numFmtId="0" fontId="33" fillId="12" borderId="16" xfId="10" applyFont="1" applyFill="1" applyBorder="1" applyAlignment="1">
      <alignment horizontal="center" vertical="center" textRotation="90"/>
    </xf>
    <xf numFmtId="0" fontId="33" fillId="12" borderId="3" xfId="10" applyFont="1" applyFill="1" applyBorder="1" applyAlignment="1">
      <alignment horizontal="center" vertical="center" textRotation="90"/>
    </xf>
    <xf numFmtId="0" fontId="33" fillId="13" borderId="21" xfId="10" applyFont="1" applyFill="1" applyBorder="1" applyAlignment="1">
      <alignment horizontal="center" vertical="center" textRotation="90" wrapText="1"/>
    </xf>
    <xf numFmtId="0" fontId="33" fillId="13" borderId="22" xfId="10" applyFont="1" applyFill="1" applyBorder="1" applyAlignment="1">
      <alignment horizontal="center" vertical="center" textRotation="90" wrapText="1"/>
    </xf>
    <xf numFmtId="0" fontId="33" fillId="13" borderId="17" xfId="10" applyFont="1" applyFill="1" applyBorder="1" applyAlignment="1">
      <alignment horizontal="center" vertical="center" textRotation="90" wrapText="1"/>
    </xf>
    <xf numFmtId="0" fontId="33" fillId="13" borderId="9" xfId="10" applyFont="1" applyFill="1" applyBorder="1" applyAlignment="1">
      <alignment horizontal="center" vertical="center" wrapText="1"/>
    </xf>
    <xf numFmtId="0" fontId="33" fillId="13" borderId="2" xfId="10" applyFont="1" applyFill="1" applyBorder="1" applyAlignment="1">
      <alignment horizontal="center" vertical="center" wrapText="1"/>
    </xf>
    <xf numFmtId="0" fontId="33" fillId="13" borderId="5" xfId="10" applyFont="1" applyFill="1" applyBorder="1" applyAlignment="1">
      <alignment horizontal="center" vertical="center" wrapText="1"/>
    </xf>
    <xf numFmtId="0" fontId="44" fillId="14" borderId="9" xfId="10" applyFont="1" applyFill="1" applyBorder="1" applyAlignment="1">
      <alignment horizontal="center" vertical="center" wrapText="1"/>
    </xf>
    <xf numFmtId="0" fontId="44" fillId="14" borderId="2" xfId="10" applyFont="1" applyFill="1" applyBorder="1" applyAlignment="1">
      <alignment horizontal="center" vertical="center" wrapText="1"/>
    </xf>
    <xf numFmtId="0" fontId="44" fillId="14" borderId="5" xfId="10" applyFont="1" applyFill="1" applyBorder="1" applyAlignment="1">
      <alignment horizontal="center" vertical="center" wrapText="1"/>
    </xf>
    <xf numFmtId="0" fontId="10" fillId="0" borderId="17"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19" xfId="10" applyFont="1" applyBorder="1" applyAlignment="1">
      <alignment horizontal="center" vertical="center" wrapText="1"/>
    </xf>
    <xf numFmtId="0" fontId="48" fillId="0" borderId="9" xfId="10" applyFont="1" applyBorder="1" applyAlignment="1">
      <alignment horizontal="center" vertical="center"/>
    </xf>
    <xf numFmtId="0" fontId="48" fillId="0" borderId="2" xfId="10" applyFont="1" applyBorder="1" applyAlignment="1">
      <alignment horizontal="center" vertical="center"/>
    </xf>
    <xf numFmtId="0" fontId="48" fillId="0" borderId="5" xfId="10" applyFont="1" applyBorder="1" applyAlignment="1">
      <alignment horizontal="center" vertical="center"/>
    </xf>
    <xf numFmtId="0" fontId="47" fillId="0" borderId="2" xfId="10" applyFont="1" applyBorder="1" applyAlignment="1">
      <alignment horizontal="left"/>
    </xf>
    <xf numFmtId="0" fontId="33" fillId="3" borderId="9" xfId="0" applyFont="1" applyFill="1" applyBorder="1" applyAlignment="1">
      <alignment horizontal="left" vertical="center" wrapText="1"/>
    </xf>
    <xf numFmtId="0" fontId="33" fillId="3" borderId="2" xfId="0" applyFont="1" applyFill="1" applyBorder="1" applyAlignment="1">
      <alignment horizontal="left" vertical="center" wrapText="1"/>
    </xf>
    <xf numFmtId="0" fontId="33" fillId="3" borderId="5" xfId="0" applyFont="1" applyFill="1" applyBorder="1" applyAlignment="1">
      <alignment horizontal="left" vertical="center" wrapText="1"/>
    </xf>
    <xf numFmtId="0" fontId="33" fillId="2" borderId="9" xfId="0" applyFont="1" applyFill="1" applyBorder="1" applyAlignment="1">
      <alignment horizontal="left" vertical="center"/>
    </xf>
    <xf numFmtId="0" fontId="33" fillId="2" borderId="2" xfId="0" applyFont="1" applyFill="1" applyBorder="1" applyAlignment="1">
      <alignment horizontal="left" vertical="center"/>
    </xf>
    <xf numFmtId="0" fontId="33" fillId="2" borderId="5" xfId="0" applyFont="1" applyFill="1" applyBorder="1" applyAlignment="1">
      <alignment horizontal="left" vertical="center"/>
    </xf>
    <xf numFmtId="0" fontId="29" fillId="15" borderId="9" xfId="0" applyFont="1" applyFill="1" applyBorder="1" applyAlignment="1">
      <alignment horizontal="center" vertical="center" wrapText="1"/>
    </xf>
    <xf numFmtId="0" fontId="29" fillId="15" borderId="2" xfId="0" applyFont="1" applyFill="1" applyBorder="1" applyAlignment="1">
      <alignment horizontal="center" vertical="center" wrapText="1"/>
    </xf>
    <xf numFmtId="0" fontId="29" fillId="15" borderId="5" xfId="0" applyFont="1" applyFill="1" applyBorder="1" applyAlignment="1">
      <alignment horizontal="center" vertical="center" wrapText="1"/>
    </xf>
    <xf numFmtId="0" fontId="47" fillId="0" borderId="0" xfId="0" applyFont="1" applyBorder="1" applyAlignment="1">
      <alignment horizontal="left" vertical="center" wrapText="1"/>
    </xf>
    <xf numFmtId="0" fontId="33" fillId="3" borderId="1" xfId="0" applyFont="1" applyFill="1" applyBorder="1" applyAlignment="1">
      <alignment horizontal="left" vertical="center" wrapText="1"/>
    </xf>
    <xf numFmtId="0" fontId="33" fillId="3" borderId="17" xfId="0" applyFont="1" applyFill="1" applyBorder="1" applyAlignment="1">
      <alignment horizontal="left" vertical="center" wrapText="1"/>
    </xf>
    <xf numFmtId="0" fontId="33" fillId="3" borderId="10" xfId="0" applyFont="1" applyFill="1" applyBorder="1" applyAlignment="1">
      <alignment horizontal="left" vertical="center" wrapText="1"/>
    </xf>
    <xf numFmtId="0" fontId="33" fillId="3" borderId="19"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49" fillId="0" borderId="9" xfId="0" applyFont="1" applyBorder="1" applyAlignment="1">
      <alignment horizontal="center" vertical="center"/>
    </xf>
    <xf numFmtId="0" fontId="49" fillId="0" borderId="2" xfId="0" applyFont="1" applyBorder="1" applyAlignment="1">
      <alignment horizontal="center" vertical="center"/>
    </xf>
    <xf numFmtId="0" fontId="49" fillId="0" borderId="5" xfId="0" applyFont="1" applyBorder="1" applyAlignment="1">
      <alignment horizontal="center" vertical="center"/>
    </xf>
    <xf numFmtId="0" fontId="31" fillId="0" borderId="2" xfId="0" applyFont="1" applyBorder="1" applyAlignment="1">
      <alignment horizontal="left" vertical="center"/>
    </xf>
    <xf numFmtId="0" fontId="44" fillId="15" borderId="1"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9" fillId="15" borderId="1" xfId="0" applyFont="1" applyFill="1" applyBorder="1" applyAlignment="1">
      <alignment horizontal="center" vertical="center"/>
    </xf>
    <xf numFmtId="0" fontId="29" fillId="15" borderId="1"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50" fillId="0" borderId="2" xfId="0" applyFont="1" applyBorder="1" applyAlignment="1">
      <alignment horizontal="left" vertical="center" wrapText="1"/>
    </xf>
    <xf numFmtId="0" fontId="44" fillId="15" borderId="9" xfId="0" applyFont="1" applyFill="1" applyBorder="1" applyAlignment="1">
      <alignment horizontal="center" vertical="center" wrapText="1"/>
    </xf>
    <xf numFmtId="0" fontId="44" fillId="15" borderId="5" xfId="0" applyFont="1" applyFill="1" applyBorder="1" applyAlignment="1">
      <alignment horizontal="center" vertical="center" wrapText="1"/>
    </xf>
    <xf numFmtId="0" fontId="29" fillId="15" borderId="0" xfId="0" applyFont="1" applyFill="1" applyBorder="1" applyAlignment="1">
      <alignment horizontal="center" vertical="center"/>
    </xf>
    <xf numFmtId="0" fontId="51" fillId="16" borderId="43" xfId="5" applyFont="1" applyFill="1" applyBorder="1" applyAlignment="1">
      <alignment horizontal="center" vertical="center" wrapText="1"/>
    </xf>
    <xf numFmtId="0" fontId="51" fillId="16" borderId="44" xfId="5" applyFont="1" applyFill="1" applyBorder="1" applyAlignment="1">
      <alignment horizontal="center" vertical="center" wrapText="1"/>
    </xf>
    <xf numFmtId="0" fontId="10" fillId="0" borderId="0" xfId="5" applyFont="1" applyAlignment="1">
      <alignment horizontal="justify" vertical="center" wrapText="1"/>
    </xf>
    <xf numFmtId="0" fontId="29" fillId="15" borderId="25" xfId="9" applyFont="1" applyFill="1" applyBorder="1" applyAlignment="1">
      <alignment horizontal="center" vertical="center" wrapText="1"/>
    </xf>
    <xf numFmtId="0" fontId="29" fillId="15" borderId="24" xfId="9" applyFont="1" applyFill="1" applyBorder="1" applyAlignment="1">
      <alignment horizontal="center" vertical="center" wrapText="1"/>
    </xf>
    <xf numFmtId="0" fontId="29" fillId="15" borderId="26" xfId="9" applyFont="1" applyFill="1" applyBorder="1" applyAlignment="1">
      <alignment horizontal="center" vertical="center" wrapText="1"/>
    </xf>
    <xf numFmtId="0" fontId="51" fillId="0" borderId="27" xfId="5" applyFont="1" applyFill="1" applyBorder="1" applyAlignment="1">
      <alignment horizontal="center" vertical="center" wrapText="1"/>
    </xf>
    <xf numFmtId="0" fontId="51" fillId="0" borderId="34" xfId="5" applyFont="1" applyFill="1" applyBorder="1" applyAlignment="1">
      <alignment horizontal="center" vertical="center" wrapText="1"/>
    </xf>
    <xf numFmtId="0" fontId="51" fillId="0" borderId="28" xfId="5" applyFont="1" applyFill="1" applyBorder="1" applyAlignment="1">
      <alignment horizontal="center" vertical="center" wrapText="1"/>
    </xf>
    <xf numFmtId="0" fontId="51" fillId="0" borderId="3" xfId="5" applyFont="1" applyFill="1" applyBorder="1" applyAlignment="1">
      <alignment horizontal="center" vertical="center" wrapText="1"/>
    </xf>
    <xf numFmtId="0" fontId="51" fillId="0" borderId="29" xfId="5" applyFont="1" applyFill="1" applyBorder="1" applyAlignment="1">
      <alignment horizontal="center" vertical="center" wrapText="1"/>
    </xf>
    <xf numFmtId="0" fontId="51" fillId="0" borderId="35" xfId="5" applyFont="1" applyFill="1" applyBorder="1" applyAlignment="1">
      <alignment horizontal="center" vertical="center" wrapText="1"/>
    </xf>
    <xf numFmtId="0" fontId="51" fillId="0" borderId="30" xfId="5" applyFont="1" applyFill="1" applyBorder="1" applyAlignment="1">
      <alignment horizontal="center" vertical="center" wrapText="1"/>
    </xf>
    <xf numFmtId="0" fontId="51" fillId="0" borderId="31" xfId="5" applyFont="1" applyFill="1" applyBorder="1" applyAlignment="1">
      <alignment horizontal="center" vertical="center" wrapText="1"/>
    </xf>
    <xf numFmtId="0" fontId="51" fillId="0" borderId="32" xfId="5" applyFont="1" applyFill="1" applyBorder="1" applyAlignment="1">
      <alignment horizontal="center" vertical="center" wrapText="1"/>
    </xf>
  </cellXfs>
  <cellStyles count="12">
    <cellStyle name="DATE01" xfId="1" xr:uid="{00000000-0005-0000-0000-000000000000}"/>
    <cellStyle name="MYSTYLE01" xfId="2" xr:uid="{00000000-0005-0000-0000-000001000000}"/>
    <cellStyle name="Normal_ΚΩΔΙΚΟΙ ΜΕΛΕΤΩΝ" xfId="3" xr:uid="{00000000-0005-0000-0000-000002000000}"/>
    <cellStyle name="Κανονικό" xfId="0" builtinId="0"/>
    <cellStyle name="Κανονικό 2" xfId="4" xr:uid="{00000000-0005-0000-0000-000004000000}"/>
    <cellStyle name="Κανονικό 2 2" xfId="5" xr:uid="{00000000-0005-0000-0000-000005000000}"/>
    <cellStyle name="Κανονικό 2 2 2" xfId="11" xr:uid="{378ABFD8-F80E-4810-A7F7-85A0366771CE}"/>
    <cellStyle name="Κανονικό 2 3" xfId="9" xr:uid="{574FC9D8-35E9-472E-A9DD-919B562331B7}"/>
    <cellStyle name="Κανονικό 3" xfId="6" xr:uid="{00000000-0005-0000-0000-000006000000}"/>
    <cellStyle name="Κανονικό 3 2" xfId="10" xr:uid="{70E4DDE0-57E1-4FDE-A840-B82839E52F68}"/>
    <cellStyle name="Κανονικό 4" xfId="7" xr:uid="{00000000-0005-0000-0000-000007000000}"/>
    <cellStyle name="Κανονικό 5"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1</xdr:col>
      <xdr:colOff>418755</xdr:colOff>
      <xdr:row>3</xdr:row>
      <xdr:rowOff>152400</xdr:rowOff>
    </xdr:to>
    <xdr:pic>
      <xdr:nvPicPr>
        <xdr:cNvPr id="2" name="Εικόνα 1">
          <a:extLst>
            <a:ext uri="{FF2B5EF4-FFF2-40B4-BE49-F238E27FC236}">
              <a16:creationId xmlns:a16="http://schemas.microsoft.com/office/drawing/2014/main" id="{1483DD0C-8F67-4BC8-89FC-6AFB35600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7625"/>
          <a:ext cx="971205" cy="1009650"/>
        </a:xfrm>
        <a:prstGeom prst="rect">
          <a:avLst/>
        </a:prstGeom>
      </xdr:spPr>
    </xdr:pic>
    <xdr:clientData/>
  </xdr:twoCellAnchor>
  <xdr:twoCellAnchor editAs="oneCell">
    <xdr:from>
      <xdr:col>3</xdr:col>
      <xdr:colOff>200025</xdr:colOff>
      <xdr:row>0</xdr:row>
      <xdr:rowOff>47625</xdr:rowOff>
    </xdr:from>
    <xdr:to>
      <xdr:col>5</xdr:col>
      <xdr:colOff>542925</xdr:colOff>
      <xdr:row>3</xdr:row>
      <xdr:rowOff>36979</xdr:rowOff>
    </xdr:to>
    <xdr:pic>
      <xdr:nvPicPr>
        <xdr:cNvPr id="3" name="Εικόνα 2">
          <a:extLst>
            <a:ext uri="{FF2B5EF4-FFF2-40B4-BE49-F238E27FC236}">
              <a16:creationId xmlns:a16="http://schemas.microsoft.com/office/drawing/2014/main" id="{6CC0FC02-AB26-493E-9A65-0AA9B38DF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8825" y="47625"/>
          <a:ext cx="1628775" cy="894229"/>
        </a:xfrm>
        <a:prstGeom prst="rect">
          <a:avLst/>
        </a:prstGeom>
      </xdr:spPr>
    </xdr:pic>
    <xdr:clientData/>
  </xdr:twoCellAnchor>
  <xdr:twoCellAnchor editAs="oneCell">
    <xdr:from>
      <xdr:col>7</xdr:col>
      <xdr:colOff>295275</xdr:colOff>
      <xdr:row>0</xdr:row>
      <xdr:rowOff>47625</xdr:rowOff>
    </xdr:from>
    <xdr:to>
      <xdr:col>8</xdr:col>
      <xdr:colOff>1114425</xdr:colOff>
      <xdr:row>2</xdr:row>
      <xdr:rowOff>294549</xdr:rowOff>
    </xdr:to>
    <xdr:pic>
      <xdr:nvPicPr>
        <xdr:cNvPr id="4" name="Εικόνα 3">
          <a:extLst>
            <a:ext uri="{FF2B5EF4-FFF2-40B4-BE49-F238E27FC236}">
              <a16:creationId xmlns:a16="http://schemas.microsoft.com/office/drawing/2014/main" id="{7A1733A6-456C-40B6-AF05-C6BC53B4FC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86300" y="47625"/>
          <a:ext cx="1428750" cy="856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EADER\&#933;&#928;&#927;&#924;&#917;&#932;&#929;&#927;%2019.2-&#916;&#919;&#924;&#927;&#931;&#921;&#927;&#933;%20&#935;&#913;&#929;&#913;&#922;&#932;&#919;&#929;&#913;%20&#928;&#913;&#929;&#917;&#924;&#914;&#913;&#931;&#917;&#921;&#931;\&#928;&#929;&#927;&#931;&#922;&#923;&#919;&#931;&#919;\&#928;&#929;&#927;&#931;&#922;&#923;&#919;&#931;&#919;%20&#915;&#921;&#913;%20&#917;&#924;&#913;&#931;\&#913;&#957;&#945;&#955;&#965;&#964;&#953;&#954;&#972;&#962;%20&#928;&#961;&#959;&#971;&#960;&#959;&#955;&#959;&#947;&#953;&#963;&#956;&#972;&#962;%20&#917;&#961;&#947;&#945;&#963;&#953;&#974;&#9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Voltis\Downloads\&#928;&#929;&#927;&#931;&#922;&#923;&#919;&#931;&#917;&#921;&#931;%20&#913;&#923;&#923;&#937;&#925;%20&#913;&#925;&#913;&#928;&#932;&#933;&#926;&#921;&#913;&#922;&#937;&#925;\&#913;&#925;&#922;&#913;\03b_Aitisi_Stirixis_Analytikos_Proypologismos%20&#913;&#925;&#922;&#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ξώφυλλο"/>
      <sheetName val="Οδηγίες"/>
      <sheetName val="Δαπ. απόκτησης γης"/>
      <sheetName val="Οικοδομικά"/>
      <sheetName val="Μηχαν. Εξοπλισμός"/>
      <sheetName val="Λοιπός Εξοπλισμός"/>
      <sheetName val="Εξοπλισμός ΑΠΕ"/>
      <sheetName val="Μελέτες"/>
      <sheetName val="Προβολή-προώθηση"/>
      <sheetName val="Πολιτιστικές εκδηλώσεις"/>
      <sheetName val="ΣΥΝΟΛΙΚΟ ΚΟΣΤΟΣ"/>
    </sheetNames>
    <sheetDataSet>
      <sheetData sheetId="0" refreshError="1"/>
      <sheetData sheetId="1" refreshError="1"/>
      <sheetData sheetId="2" refreshError="1"/>
      <sheetData sheetId="3">
        <row r="12">
          <cell r="H12">
            <v>0</v>
          </cell>
          <cell r="I12">
            <v>0</v>
          </cell>
          <cell r="J12">
            <v>0</v>
          </cell>
        </row>
        <row r="25">
          <cell r="H25">
            <v>0</v>
          </cell>
          <cell r="I25">
            <v>0</v>
          </cell>
          <cell r="J25">
            <v>0</v>
          </cell>
        </row>
        <row r="45">
          <cell r="H45">
            <v>0</v>
          </cell>
          <cell r="I45">
            <v>0</v>
          </cell>
          <cell r="J45">
            <v>0</v>
          </cell>
        </row>
        <row r="87">
          <cell r="H87">
            <v>0</v>
          </cell>
          <cell r="I87">
            <v>0</v>
          </cell>
          <cell r="J87">
            <v>0</v>
          </cell>
        </row>
        <row r="126">
          <cell r="H126">
            <v>0</v>
          </cell>
          <cell r="I126">
            <v>0</v>
          </cell>
          <cell r="J126">
            <v>0</v>
          </cell>
        </row>
        <row r="175">
          <cell r="H175">
            <v>0</v>
          </cell>
          <cell r="I175">
            <v>0</v>
          </cell>
          <cell r="J175">
            <v>0</v>
          </cell>
        </row>
        <row r="200">
          <cell r="H200">
            <v>0</v>
          </cell>
          <cell r="I200">
            <v>0</v>
          </cell>
          <cell r="J200">
            <v>0</v>
          </cell>
        </row>
        <row r="213">
          <cell r="H213">
            <v>0</v>
          </cell>
          <cell r="I213">
            <v>0</v>
          </cell>
          <cell r="J213">
            <v>0</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ξώφυλλο"/>
      <sheetName val="ΟΔΗΓΙΕΣ"/>
      <sheetName val="ΚΑΤΗΓΟΡΙΕΣ ΔΑΠΑΝΗΣ"/>
      <sheetName val="ΑΝΑΛΥΣΗ ΚΟΣΤΟΥΣ-ΧΡΟΝΟΔΙΑΓΡΑΜΜΑ"/>
      <sheetName val="ΚΤΙΡΙΑΚΕΣ ΕΓΚΑΤΑΣΤΑΣΕΙΣ"/>
      <sheetName val="ΑΝΑΛΥΣΗ ΑΝΑ ΚΑΤΗΓΟΡΙΑ ΔΑΠΑΝΗΣ"/>
    </sheetNames>
    <sheetDataSet>
      <sheetData sheetId="0"/>
      <sheetData sheetId="1"/>
      <sheetData sheetId="2">
        <row r="2">
          <cell r="B2" t="str">
            <v>Αγορά (συμπεριλαμβανομένης της μεταφοράς και εγκατάστασης) εξοπλισμού και εξοπλισμού εργαστηρίων απαραίτητου για την λειτουργία της επένδυσης</v>
          </cell>
        </row>
        <row r="3">
          <cell r="B3" t="str">
            <v>Αγορά καινούργιων οχημάτων</v>
          </cell>
        </row>
        <row r="4">
          <cell r="B4" t="str">
            <v xml:space="preserve">Αγορά οχημάτων ειδικού τύπου </v>
          </cell>
        </row>
        <row r="5">
          <cell r="B5" t="str">
            <v xml:space="preserve">Αμοιβές προσωπικού </v>
          </cell>
        </row>
        <row r="6">
          <cell r="B6" t="str">
            <v>Ανθρωποημέρες προσωπικού που σχετίζονται με την πιλοτική λειτουργία και τις λοιπές δραστηριότητες που αφορούν στην υλοποίηση του έργου/ επιχειρηματικού σχεδίου</v>
          </cell>
        </row>
        <row r="7">
          <cell r="B7" t="str">
            <v>Απόκτηση διπλωμάτων ευρεσιτεχνίας</v>
          </cell>
        </row>
        <row r="8">
          <cell r="B8" t="str">
            <v>Απόκτηση πιστοποιητικών διασφάλισης ποιότητας</v>
          </cell>
        </row>
        <row r="9">
          <cell r="B9" t="str">
            <v>Ασφαλιστήριο συμβόλαιο κατά παντός κινδύνου</v>
          </cell>
        </row>
        <row r="10">
          <cell r="B10" t="str">
            <v>Γενικές δαπάνες συνδεόμενες με τις εγκαταστάσεις και τον εξοπλισμό της μονάδας</v>
          </cell>
        </row>
        <row r="11">
          <cell r="B11" t="str">
            <v>Δαπάνες αντικατάστασης των γεωργών στην εκμετάλλευση</v>
          </cell>
        </row>
        <row r="12">
          <cell r="B12" t="str">
            <v>Δαπάνες για μελέτες – επιχειρηματικά σχέδια</v>
          </cell>
        </row>
        <row r="13">
          <cell r="B13" t="str">
            <v>Δαπάνες για την εξεύρεση των εταίρων προκειμένου να καθορίσουν το επιχειρηματικό τους σχέδιο</v>
          </cell>
        </row>
        <row r="14">
          <cell r="B14" t="str">
            <v>Δαπάνες διοργάνωσης και εκτέλεσης ενεργειών μεταφοράς γνώσεων, ενημέρωσης και επίδειξης</v>
          </cell>
        </row>
        <row r="15">
          <cell r="B15" t="str">
            <v xml:space="preserve">Δαπάνες ειδικού εξοπλισμού </v>
          </cell>
        </row>
        <row r="16">
          <cell r="B16" t="str">
            <v>Δαπάνες εκπόνησης σχεδίων διαχείρισης δασών ή ισοδύναμων μέσων, διαχειριστικές εκθέσεις, πίνακες υλοτομίας</v>
          </cell>
        </row>
        <row r="17">
          <cell r="B17" t="str">
            <v>Δαπάνες εξοπλισμού επιχείρησης όπως αγορά fax, τηλεφωνικών εγκαταστάσεων, δικτύων ενδοεπικοινωνίας, ηλεκτρονικών υπολογιστών, λογισμικών, περιφερειακών μηχανημάτων και φωτοτυπικών</v>
          </cell>
        </row>
        <row r="18">
          <cell r="B18" t="str">
            <v>Δαπάνες απόκτησης ή ανάπτυξης λογισμικού, απόκτησης διπλωμάτων ευρεσιτεχνίας, αδειών, δικαιωμάτων διανοητικής ιδιοκτησίας, εμπορικών σημάτων, δημιουργίας αναγνωρίσιμου σήματος (ετικέτας) του προϊόντος, έρευνας αγοράς για τη διαμόρφωση της εικόνας του προϊόντος (συσκευασία, σήμανση)</v>
          </cell>
        </row>
        <row r="19">
          <cell r="B19" t="str">
            <v>Δαπάνες πιστοποίησης προέλευσης ξυλείας, συστημάτων δέουσας επιμέλειας, λογισμικού παρακολούθησης δασών και εμπορικών σημάτων.</v>
          </cell>
        </row>
        <row r="20">
          <cell r="B20" t="str">
            <v>Δαπάνες που σχετίζονται με την διαμόρφωση χώρων προβολής, δοκιμής των προϊόντων της επιχείρησης καθώς και του αντίστοιχου εξοπλισμού</v>
          </cell>
        </row>
        <row r="21">
          <cell r="B21" t="str">
            <v>Δαπάνες προβολής, όπως ιστοσελίδα, έντυπα, διαφήμιση και συμμετοχή σε εκθέσεις</v>
          </cell>
        </row>
        <row r="22">
          <cell r="B22" t="str">
            <v>Δαπάνες προώθησης των αποτελεσμάτων του επιχειρηματικού σχεδίου</v>
          </cell>
        </row>
        <row r="23">
          <cell r="B23" t="str">
            <v>Δαπάνες σύνδεσης με Οργανισμούς Κοινής Ωφέλειας (ΟΚΩ)</v>
          </cell>
        </row>
        <row r="24">
          <cell r="B24" t="str">
            <v>Δαπάνες σύστασης και οργάνωσης φορέα</v>
          </cell>
        </row>
        <row r="25">
          <cell r="B25" t="str">
            <v>Δαπάνες συστημάτων ασφαλείας εγκαταστάσεων, συστημάτων πυροσβεστικής προστασίας εγκαταστάσεων</v>
          </cell>
        </row>
        <row r="26">
          <cell r="B26" t="str">
            <v>Δημιουργία κοινών εργαστηρίων ποιοτικού ελέγχου των προϊόντων ή των πρώτων υλών, εξοπλισμός εξασφάλισης ποιότητας</v>
          </cell>
        </row>
        <row r="27">
          <cell r="B27" t="str">
            <v xml:space="preserve">Ειδικές διαμορφώσεις χώρων </v>
          </cell>
        </row>
        <row r="28">
          <cell r="B28" t="str">
            <v>Δαπάνες εξοπλισμού αναψυχής πελατών και συγκεκριμένα αναπαραγωγής ήχου και εικόνας</v>
          </cell>
        </row>
        <row r="29">
          <cell r="B29" t="str">
            <v>Εξοπλισμός για αξιοποίηση υπολειμμάτων ξυλείας</v>
          </cell>
        </row>
        <row r="30">
          <cell r="B30" t="str">
            <v>Έργα πρασίνου καθώς και έργα διακόσμησης</v>
          </cell>
        </row>
        <row r="31">
          <cell r="B31" t="str">
            <v>Εργαλεία υλοτομίας, αποφλοίωσης, τεμαχισμού, αποκομιδής και μεταφοράς και λοιπά ειδικά εργαλεία</v>
          </cell>
        </row>
        <row r="32">
          <cell r="B32" t="str">
            <v>Εργασίες πράσινου (δενδροφυτεύσεις, γκαζόν, κ.λπ.)</v>
          </cell>
        </row>
        <row r="33">
          <cell r="B33" t="str">
            <v>Εργασίες πράσινου δενδροφυτεύσεις, γκαζόν, καθώς και έργα διακόσμησης</v>
          </cell>
        </row>
        <row r="34">
          <cell r="B34" t="str">
            <v xml:space="preserve">Ζώα σύρσης και φόρτου </v>
          </cell>
        </row>
        <row r="35">
          <cell r="B35" t="str">
            <v>Αγορά συγκροτήματος ψυχρής έκθλιψης Ελαιολάδου</v>
          </cell>
        </row>
        <row r="36">
          <cell r="B36" t="str">
            <v>Aγορά, κατασκευή ή βελτίωση ακινήτου</v>
          </cell>
        </row>
        <row r="37">
          <cell r="B37" t="str">
            <v>Δαπάνες κατασκευής οικίσκου – αποθήκης (μέχρι 40 τ.μ) για επενδύσεις τουριστικών καταλυμάτων</v>
          </cell>
        </row>
        <row r="38">
          <cell r="B38" t="str">
            <v>Κατασκευή οικίσκου ή συγκεκριμένου χώρου για τις ανάγκες φύλαξης της πράξης μέχρι επιφάνειας είκοσι τετραγωνικών μέτρων (20 τ.μ.)</v>
          </cell>
        </row>
        <row r="39">
          <cell r="B39" t="str">
            <v>Λειτουργικές δαπάνες που προκύπτουν από την οργάνωση της μορφής συνεργασίας, το συντονισμό της και την προετοιμασία του επιχειρηματικού σχεδίου</v>
          </cell>
        </row>
        <row r="40">
          <cell r="B40" t="str">
            <v>Οδοιπορικά, οι δαπάνες διαμονής και οι ημερήσιες δαπάνες των συμμετεχόντων</v>
          </cell>
        </row>
        <row r="41">
          <cell r="B41" t="str">
            <v>Κόστος χρήσης μηχανημάτων ή μίσθωση αυτών, εδαφών και λοιπών παγίων για την αναπτυξη πιλοτική δοκιμή των αποτελεσμάτων της πράξης</v>
          </cell>
        </row>
        <row r="42">
          <cell r="B42" t="str">
            <v xml:space="preserve">Χώροι αποθήκευσης </v>
          </cell>
        </row>
      </sheetData>
      <sheetData sheetId="3"/>
      <sheetData sheetId="4"/>
      <sheetData sheetId="5"/>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Q27"/>
  <sheetViews>
    <sheetView tabSelected="1" view="pageBreakPreview" zoomScaleNormal="100" zoomScaleSheetLayoutView="100" workbookViewId="0">
      <selection activeCell="A17" sqref="A17:I17"/>
    </sheetView>
  </sheetViews>
  <sheetFormatPr defaultRowHeight="12.75"/>
  <cols>
    <col min="1" max="3" width="9.140625" style="2"/>
    <col min="4" max="4" width="10.140625" style="2" customWidth="1"/>
    <col min="5" max="5" width="9.140625" style="2"/>
    <col min="6" max="6" width="10" style="2" customWidth="1"/>
    <col min="7" max="8" width="9.140625" style="2"/>
    <col min="9" max="9" width="17.5703125" style="2" customWidth="1"/>
    <col min="10" max="259" width="9.140625" style="2"/>
    <col min="260" max="260" width="10.140625" style="2" customWidth="1"/>
    <col min="261" max="261" width="9.140625" style="2"/>
    <col min="262" max="262" width="10" style="2" customWidth="1"/>
    <col min="263" max="264" width="9.140625" style="2"/>
    <col min="265" max="265" width="11.85546875" style="2" customWidth="1"/>
    <col min="266" max="515" width="9.140625" style="2"/>
    <col min="516" max="516" width="10.140625" style="2" customWidth="1"/>
    <col min="517" max="517" width="9.140625" style="2"/>
    <col min="518" max="518" width="10" style="2" customWidth="1"/>
    <col min="519" max="520" width="9.140625" style="2"/>
    <col min="521" max="521" width="11.85546875" style="2" customWidth="1"/>
    <col min="522" max="771" width="9.140625" style="2"/>
    <col min="772" max="772" width="10.140625" style="2" customWidth="1"/>
    <col min="773" max="773" width="9.140625" style="2"/>
    <col min="774" max="774" width="10" style="2" customWidth="1"/>
    <col min="775" max="776" width="9.140625" style="2"/>
    <col min="777" max="777" width="11.85546875" style="2" customWidth="1"/>
    <col min="778" max="1027" width="9.140625" style="2"/>
    <col min="1028" max="1028" width="10.140625" style="2" customWidth="1"/>
    <col min="1029" max="1029" width="9.140625" style="2"/>
    <col min="1030" max="1030" width="10" style="2" customWidth="1"/>
    <col min="1031" max="1032" width="9.140625" style="2"/>
    <col min="1033" max="1033" width="11.85546875" style="2" customWidth="1"/>
    <col min="1034" max="1283" width="9.140625" style="2"/>
    <col min="1284" max="1284" width="10.140625" style="2" customWidth="1"/>
    <col min="1285" max="1285" width="9.140625" style="2"/>
    <col min="1286" max="1286" width="10" style="2" customWidth="1"/>
    <col min="1287" max="1288" width="9.140625" style="2"/>
    <col min="1289" max="1289" width="11.85546875" style="2" customWidth="1"/>
    <col min="1290" max="1539" width="9.140625" style="2"/>
    <col min="1540" max="1540" width="10.140625" style="2" customWidth="1"/>
    <col min="1541" max="1541" width="9.140625" style="2"/>
    <col min="1542" max="1542" width="10" style="2" customWidth="1"/>
    <col min="1543" max="1544" width="9.140625" style="2"/>
    <col min="1545" max="1545" width="11.85546875" style="2" customWidth="1"/>
    <col min="1546" max="1795" width="9.140625" style="2"/>
    <col min="1796" max="1796" width="10.140625" style="2" customWidth="1"/>
    <col min="1797" max="1797" width="9.140625" style="2"/>
    <col min="1798" max="1798" width="10" style="2" customWidth="1"/>
    <col min="1799" max="1800" width="9.140625" style="2"/>
    <col min="1801" max="1801" width="11.85546875" style="2" customWidth="1"/>
    <col min="1802" max="2051" width="9.140625" style="2"/>
    <col min="2052" max="2052" width="10.140625" style="2" customWidth="1"/>
    <col min="2053" max="2053" width="9.140625" style="2"/>
    <col min="2054" max="2054" width="10" style="2" customWidth="1"/>
    <col min="2055" max="2056" width="9.140625" style="2"/>
    <col min="2057" max="2057" width="11.85546875" style="2" customWidth="1"/>
    <col min="2058" max="2307" width="9.140625" style="2"/>
    <col min="2308" max="2308" width="10.140625" style="2" customWidth="1"/>
    <col min="2309" max="2309" width="9.140625" style="2"/>
    <col min="2310" max="2310" width="10" style="2" customWidth="1"/>
    <col min="2311" max="2312" width="9.140625" style="2"/>
    <col min="2313" max="2313" width="11.85546875" style="2" customWidth="1"/>
    <col min="2314" max="2563" width="9.140625" style="2"/>
    <col min="2564" max="2564" width="10.140625" style="2" customWidth="1"/>
    <col min="2565" max="2565" width="9.140625" style="2"/>
    <col min="2566" max="2566" width="10" style="2" customWidth="1"/>
    <col min="2567" max="2568" width="9.140625" style="2"/>
    <col min="2569" max="2569" width="11.85546875" style="2" customWidth="1"/>
    <col min="2570" max="2819" width="9.140625" style="2"/>
    <col min="2820" max="2820" width="10.140625" style="2" customWidth="1"/>
    <col min="2821" max="2821" width="9.140625" style="2"/>
    <col min="2822" max="2822" width="10" style="2" customWidth="1"/>
    <col min="2823" max="2824" width="9.140625" style="2"/>
    <col min="2825" max="2825" width="11.85546875" style="2" customWidth="1"/>
    <col min="2826" max="3075" width="9.140625" style="2"/>
    <col min="3076" max="3076" width="10.140625" style="2" customWidth="1"/>
    <col min="3077" max="3077" width="9.140625" style="2"/>
    <col min="3078" max="3078" width="10" style="2" customWidth="1"/>
    <col min="3079" max="3080" width="9.140625" style="2"/>
    <col min="3081" max="3081" width="11.85546875" style="2" customWidth="1"/>
    <col min="3082" max="3331" width="9.140625" style="2"/>
    <col min="3332" max="3332" width="10.140625" style="2" customWidth="1"/>
    <col min="3333" max="3333" width="9.140625" style="2"/>
    <col min="3334" max="3334" width="10" style="2" customWidth="1"/>
    <col min="3335" max="3336" width="9.140625" style="2"/>
    <col min="3337" max="3337" width="11.85546875" style="2" customWidth="1"/>
    <col min="3338" max="3587" width="9.140625" style="2"/>
    <col min="3588" max="3588" width="10.140625" style="2" customWidth="1"/>
    <col min="3589" max="3589" width="9.140625" style="2"/>
    <col min="3590" max="3590" width="10" style="2" customWidth="1"/>
    <col min="3591" max="3592" width="9.140625" style="2"/>
    <col min="3593" max="3593" width="11.85546875" style="2" customWidth="1"/>
    <col min="3594" max="3843" width="9.140625" style="2"/>
    <col min="3844" max="3844" width="10.140625" style="2" customWidth="1"/>
    <col min="3845" max="3845" width="9.140625" style="2"/>
    <col min="3846" max="3846" width="10" style="2" customWidth="1"/>
    <col min="3847" max="3848" width="9.140625" style="2"/>
    <col min="3849" max="3849" width="11.85546875" style="2" customWidth="1"/>
    <col min="3850" max="4099" width="9.140625" style="2"/>
    <col min="4100" max="4100" width="10.140625" style="2" customWidth="1"/>
    <col min="4101" max="4101" width="9.140625" style="2"/>
    <col min="4102" max="4102" width="10" style="2" customWidth="1"/>
    <col min="4103" max="4104" width="9.140625" style="2"/>
    <col min="4105" max="4105" width="11.85546875" style="2" customWidth="1"/>
    <col min="4106" max="4355" width="9.140625" style="2"/>
    <col min="4356" max="4356" width="10.140625" style="2" customWidth="1"/>
    <col min="4357" max="4357" width="9.140625" style="2"/>
    <col min="4358" max="4358" width="10" style="2" customWidth="1"/>
    <col min="4359" max="4360" width="9.140625" style="2"/>
    <col min="4361" max="4361" width="11.85546875" style="2" customWidth="1"/>
    <col min="4362" max="4611" width="9.140625" style="2"/>
    <col min="4612" max="4612" width="10.140625" style="2" customWidth="1"/>
    <col min="4613" max="4613" width="9.140625" style="2"/>
    <col min="4614" max="4614" width="10" style="2" customWidth="1"/>
    <col min="4615" max="4616" width="9.140625" style="2"/>
    <col min="4617" max="4617" width="11.85546875" style="2" customWidth="1"/>
    <col min="4618" max="4867" width="9.140625" style="2"/>
    <col min="4868" max="4868" width="10.140625" style="2" customWidth="1"/>
    <col min="4869" max="4869" width="9.140625" style="2"/>
    <col min="4870" max="4870" width="10" style="2" customWidth="1"/>
    <col min="4871" max="4872" width="9.140625" style="2"/>
    <col min="4873" max="4873" width="11.85546875" style="2" customWidth="1"/>
    <col min="4874" max="5123" width="9.140625" style="2"/>
    <col min="5124" max="5124" width="10.140625" style="2" customWidth="1"/>
    <col min="5125" max="5125" width="9.140625" style="2"/>
    <col min="5126" max="5126" width="10" style="2" customWidth="1"/>
    <col min="5127" max="5128" width="9.140625" style="2"/>
    <col min="5129" max="5129" width="11.85546875" style="2" customWidth="1"/>
    <col min="5130" max="5379" width="9.140625" style="2"/>
    <col min="5380" max="5380" width="10.140625" style="2" customWidth="1"/>
    <col min="5381" max="5381" width="9.140625" style="2"/>
    <col min="5382" max="5382" width="10" style="2" customWidth="1"/>
    <col min="5383" max="5384" width="9.140625" style="2"/>
    <col min="5385" max="5385" width="11.85546875" style="2" customWidth="1"/>
    <col min="5386" max="5635" width="9.140625" style="2"/>
    <col min="5636" max="5636" width="10.140625" style="2" customWidth="1"/>
    <col min="5637" max="5637" width="9.140625" style="2"/>
    <col min="5638" max="5638" width="10" style="2" customWidth="1"/>
    <col min="5639" max="5640" width="9.140625" style="2"/>
    <col min="5641" max="5641" width="11.85546875" style="2" customWidth="1"/>
    <col min="5642" max="5891" width="9.140625" style="2"/>
    <col min="5892" max="5892" width="10.140625" style="2" customWidth="1"/>
    <col min="5893" max="5893" width="9.140625" style="2"/>
    <col min="5894" max="5894" width="10" style="2" customWidth="1"/>
    <col min="5895" max="5896" width="9.140625" style="2"/>
    <col min="5897" max="5897" width="11.85546875" style="2" customWidth="1"/>
    <col min="5898" max="6147" width="9.140625" style="2"/>
    <col min="6148" max="6148" width="10.140625" style="2" customWidth="1"/>
    <col min="6149" max="6149" width="9.140625" style="2"/>
    <col min="6150" max="6150" width="10" style="2" customWidth="1"/>
    <col min="6151" max="6152" width="9.140625" style="2"/>
    <col min="6153" max="6153" width="11.85546875" style="2" customWidth="1"/>
    <col min="6154" max="6403" width="9.140625" style="2"/>
    <col min="6404" max="6404" width="10.140625" style="2" customWidth="1"/>
    <col min="6405" max="6405" width="9.140625" style="2"/>
    <col min="6406" max="6406" width="10" style="2" customWidth="1"/>
    <col min="6407" max="6408" width="9.140625" style="2"/>
    <col min="6409" max="6409" width="11.85546875" style="2" customWidth="1"/>
    <col min="6410" max="6659" width="9.140625" style="2"/>
    <col min="6660" max="6660" width="10.140625" style="2" customWidth="1"/>
    <col min="6661" max="6661" width="9.140625" style="2"/>
    <col min="6662" max="6662" width="10" style="2" customWidth="1"/>
    <col min="6663" max="6664" width="9.140625" style="2"/>
    <col min="6665" max="6665" width="11.85546875" style="2" customWidth="1"/>
    <col min="6666" max="6915" width="9.140625" style="2"/>
    <col min="6916" max="6916" width="10.140625" style="2" customWidth="1"/>
    <col min="6917" max="6917" width="9.140625" style="2"/>
    <col min="6918" max="6918" width="10" style="2" customWidth="1"/>
    <col min="6919" max="6920" width="9.140625" style="2"/>
    <col min="6921" max="6921" width="11.85546875" style="2" customWidth="1"/>
    <col min="6922" max="7171" width="9.140625" style="2"/>
    <col min="7172" max="7172" width="10.140625" style="2" customWidth="1"/>
    <col min="7173" max="7173" width="9.140625" style="2"/>
    <col min="7174" max="7174" width="10" style="2" customWidth="1"/>
    <col min="7175" max="7176" width="9.140625" style="2"/>
    <col min="7177" max="7177" width="11.85546875" style="2" customWidth="1"/>
    <col min="7178" max="7427" width="9.140625" style="2"/>
    <col min="7428" max="7428" width="10.140625" style="2" customWidth="1"/>
    <col min="7429" max="7429" width="9.140625" style="2"/>
    <col min="7430" max="7430" width="10" style="2" customWidth="1"/>
    <col min="7431" max="7432" width="9.140625" style="2"/>
    <col min="7433" max="7433" width="11.85546875" style="2" customWidth="1"/>
    <col min="7434" max="7683" width="9.140625" style="2"/>
    <col min="7684" max="7684" width="10.140625" style="2" customWidth="1"/>
    <col min="7685" max="7685" width="9.140625" style="2"/>
    <col min="7686" max="7686" width="10" style="2" customWidth="1"/>
    <col min="7687" max="7688" width="9.140625" style="2"/>
    <col min="7689" max="7689" width="11.85546875" style="2" customWidth="1"/>
    <col min="7690" max="7939" width="9.140625" style="2"/>
    <col min="7940" max="7940" width="10.140625" style="2" customWidth="1"/>
    <col min="7941" max="7941" width="9.140625" style="2"/>
    <col min="7942" max="7942" width="10" style="2" customWidth="1"/>
    <col min="7943" max="7944" width="9.140625" style="2"/>
    <col min="7945" max="7945" width="11.85546875" style="2" customWidth="1"/>
    <col min="7946" max="8195" width="9.140625" style="2"/>
    <col min="8196" max="8196" width="10.140625" style="2" customWidth="1"/>
    <col min="8197" max="8197" width="9.140625" style="2"/>
    <col min="8198" max="8198" width="10" style="2" customWidth="1"/>
    <col min="8199" max="8200" width="9.140625" style="2"/>
    <col min="8201" max="8201" width="11.85546875" style="2" customWidth="1"/>
    <col min="8202" max="8451" width="9.140625" style="2"/>
    <col min="8452" max="8452" width="10.140625" style="2" customWidth="1"/>
    <col min="8453" max="8453" width="9.140625" style="2"/>
    <col min="8454" max="8454" width="10" style="2" customWidth="1"/>
    <col min="8455" max="8456" width="9.140625" style="2"/>
    <col min="8457" max="8457" width="11.85546875" style="2" customWidth="1"/>
    <col min="8458" max="8707" width="9.140625" style="2"/>
    <col min="8708" max="8708" width="10.140625" style="2" customWidth="1"/>
    <col min="8709" max="8709" width="9.140625" style="2"/>
    <col min="8710" max="8710" width="10" style="2" customWidth="1"/>
    <col min="8711" max="8712" width="9.140625" style="2"/>
    <col min="8713" max="8713" width="11.85546875" style="2" customWidth="1"/>
    <col min="8714" max="8963" width="9.140625" style="2"/>
    <col min="8964" max="8964" width="10.140625" style="2" customWidth="1"/>
    <col min="8965" max="8965" width="9.140625" style="2"/>
    <col min="8966" max="8966" width="10" style="2" customWidth="1"/>
    <col min="8967" max="8968" width="9.140625" style="2"/>
    <col min="8969" max="8969" width="11.85546875" style="2" customWidth="1"/>
    <col min="8970" max="9219" width="9.140625" style="2"/>
    <col min="9220" max="9220" width="10.140625" style="2" customWidth="1"/>
    <col min="9221" max="9221" width="9.140625" style="2"/>
    <col min="9222" max="9222" width="10" style="2" customWidth="1"/>
    <col min="9223" max="9224" width="9.140625" style="2"/>
    <col min="9225" max="9225" width="11.85546875" style="2" customWidth="1"/>
    <col min="9226" max="9475" width="9.140625" style="2"/>
    <col min="9476" max="9476" width="10.140625" style="2" customWidth="1"/>
    <col min="9477" max="9477" width="9.140625" style="2"/>
    <col min="9478" max="9478" width="10" style="2" customWidth="1"/>
    <col min="9479" max="9480" width="9.140625" style="2"/>
    <col min="9481" max="9481" width="11.85546875" style="2" customWidth="1"/>
    <col min="9482" max="9731" width="9.140625" style="2"/>
    <col min="9732" max="9732" width="10.140625" style="2" customWidth="1"/>
    <col min="9733" max="9733" width="9.140625" style="2"/>
    <col min="9734" max="9734" width="10" style="2" customWidth="1"/>
    <col min="9735" max="9736" width="9.140625" style="2"/>
    <col min="9737" max="9737" width="11.85546875" style="2" customWidth="1"/>
    <col min="9738" max="9987" width="9.140625" style="2"/>
    <col min="9988" max="9988" width="10.140625" style="2" customWidth="1"/>
    <col min="9989" max="9989" width="9.140625" style="2"/>
    <col min="9990" max="9990" width="10" style="2" customWidth="1"/>
    <col min="9991" max="9992" width="9.140625" style="2"/>
    <col min="9993" max="9993" width="11.85546875" style="2" customWidth="1"/>
    <col min="9994" max="10243" width="9.140625" style="2"/>
    <col min="10244" max="10244" width="10.140625" style="2" customWidth="1"/>
    <col min="10245" max="10245" width="9.140625" style="2"/>
    <col min="10246" max="10246" width="10" style="2" customWidth="1"/>
    <col min="10247" max="10248" width="9.140625" style="2"/>
    <col min="10249" max="10249" width="11.85546875" style="2" customWidth="1"/>
    <col min="10250" max="10499" width="9.140625" style="2"/>
    <col min="10500" max="10500" width="10.140625" style="2" customWidth="1"/>
    <col min="10501" max="10501" width="9.140625" style="2"/>
    <col min="10502" max="10502" width="10" style="2" customWidth="1"/>
    <col min="10503" max="10504" width="9.140625" style="2"/>
    <col min="10505" max="10505" width="11.85546875" style="2" customWidth="1"/>
    <col min="10506" max="10755" width="9.140625" style="2"/>
    <col min="10756" max="10756" width="10.140625" style="2" customWidth="1"/>
    <col min="10757" max="10757" width="9.140625" style="2"/>
    <col min="10758" max="10758" width="10" style="2" customWidth="1"/>
    <col min="10759" max="10760" width="9.140625" style="2"/>
    <col min="10761" max="10761" width="11.85546875" style="2" customWidth="1"/>
    <col min="10762" max="11011" width="9.140625" style="2"/>
    <col min="11012" max="11012" width="10.140625" style="2" customWidth="1"/>
    <col min="11013" max="11013" width="9.140625" style="2"/>
    <col min="11014" max="11014" width="10" style="2" customWidth="1"/>
    <col min="11015" max="11016" width="9.140625" style="2"/>
    <col min="11017" max="11017" width="11.85546875" style="2" customWidth="1"/>
    <col min="11018" max="11267" width="9.140625" style="2"/>
    <col min="11268" max="11268" width="10.140625" style="2" customWidth="1"/>
    <col min="11269" max="11269" width="9.140625" style="2"/>
    <col min="11270" max="11270" width="10" style="2" customWidth="1"/>
    <col min="11271" max="11272" width="9.140625" style="2"/>
    <col min="11273" max="11273" width="11.85546875" style="2" customWidth="1"/>
    <col min="11274" max="11523" width="9.140625" style="2"/>
    <col min="11524" max="11524" width="10.140625" style="2" customWidth="1"/>
    <col min="11525" max="11525" width="9.140625" style="2"/>
    <col min="11526" max="11526" width="10" style="2" customWidth="1"/>
    <col min="11527" max="11528" width="9.140625" style="2"/>
    <col min="11529" max="11529" width="11.85546875" style="2" customWidth="1"/>
    <col min="11530" max="11779" width="9.140625" style="2"/>
    <col min="11780" max="11780" width="10.140625" style="2" customWidth="1"/>
    <col min="11781" max="11781" width="9.140625" style="2"/>
    <col min="11782" max="11782" width="10" style="2" customWidth="1"/>
    <col min="11783" max="11784" width="9.140625" style="2"/>
    <col min="11785" max="11785" width="11.85546875" style="2" customWidth="1"/>
    <col min="11786" max="12035" width="9.140625" style="2"/>
    <col min="12036" max="12036" width="10.140625" style="2" customWidth="1"/>
    <col min="12037" max="12037" width="9.140625" style="2"/>
    <col min="12038" max="12038" width="10" style="2" customWidth="1"/>
    <col min="12039" max="12040" width="9.140625" style="2"/>
    <col min="12041" max="12041" width="11.85546875" style="2" customWidth="1"/>
    <col min="12042" max="12291" width="9.140625" style="2"/>
    <col min="12292" max="12292" width="10.140625" style="2" customWidth="1"/>
    <col min="12293" max="12293" width="9.140625" style="2"/>
    <col min="12294" max="12294" width="10" style="2" customWidth="1"/>
    <col min="12295" max="12296" width="9.140625" style="2"/>
    <col min="12297" max="12297" width="11.85546875" style="2" customWidth="1"/>
    <col min="12298" max="12547" width="9.140625" style="2"/>
    <col min="12548" max="12548" width="10.140625" style="2" customWidth="1"/>
    <col min="12549" max="12549" width="9.140625" style="2"/>
    <col min="12550" max="12550" width="10" style="2" customWidth="1"/>
    <col min="12551" max="12552" width="9.140625" style="2"/>
    <col min="12553" max="12553" width="11.85546875" style="2" customWidth="1"/>
    <col min="12554" max="12803" width="9.140625" style="2"/>
    <col min="12804" max="12804" width="10.140625" style="2" customWidth="1"/>
    <col min="12805" max="12805" width="9.140625" style="2"/>
    <col min="12806" max="12806" width="10" style="2" customWidth="1"/>
    <col min="12807" max="12808" width="9.140625" style="2"/>
    <col min="12809" max="12809" width="11.85546875" style="2" customWidth="1"/>
    <col min="12810" max="13059" width="9.140625" style="2"/>
    <col min="13060" max="13060" width="10.140625" style="2" customWidth="1"/>
    <col min="13061" max="13061" width="9.140625" style="2"/>
    <col min="13062" max="13062" width="10" style="2" customWidth="1"/>
    <col min="13063" max="13064" width="9.140625" style="2"/>
    <col min="13065" max="13065" width="11.85546875" style="2" customWidth="1"/>
    <col min="13066" max="13315" width="9.140625" style="2"/>
    <col min="13316" max="13316" width="10.140625" style="2" customWidth="1"/>
    <col min="13317" max="13317" width="9.140625" style="2"/>
    <col min="13318" max="13318" width="10" style="2" customWidth="1"/>
    <col min="13319" max="13320" width="9.140625" style="2"/>
    <col min="13321" max="13321" width="11.85546875" style="2" customWidth="1"/>
    <col min="13322" max="13571" width="9.140625" style="2"/>
    <col min="13572" max="13572" width="10.140625" style="2" customWidth="1"/>
    <col min="13573" max="13573" width="9.140625" style="2"/>
    <col min="13574" max="13574" width="10" style="2" customWidth="1"/>
    <col min="13575" max="13576" width="9.140625" style="2"/>
    <col min="13577" max="13577" width="11.85546875" style="2" customWidth="1"/>
    <col min="13578" max="13827" width="9.140625" style="2"/>
    <col min="13828" max="13828" width="10.140625" style="2" customWidth="1"/>
    <col min="13829" max="13829" width="9.140625" style="2"/>
    <col min="13830" max="13830" width="10" style="2" customWidth="1"/>
    <col min="13831" max="13832" width="9.140625" style="2"/>
    <col min="13833" max="13833" width="11.85546875" style="2" customWidth="1"/>
    <col min="13834" max="14083" width="9.140625" style="2"/>
    <col min="14084" max="14084" width="10.140625" style="2" customWidth="1"/>
    <col min="14085" max="14085" width="9.140625" style="2"/>
    <col min="14086" max="14086" width="10" style="2" customWidth="1"/>
    <col min="14087" max="14088" width="9.140625" style="2"/>
    <col min="14089" max="14089" width="11.85546875" style="2" customWidth="1"/>
    <col min="14090" max="14339" width="9.140625" style="2"/>
    <col min="14340" max="14340" width="10.140625" style="2" customWidth="1"/>
    <col min="14341" max="14341" width="9.140625" style="2"/>
    <col min="14342" max="14342" width="10" style="2" customWidth="1"/>
    <col min="14343" max="14344" width="9.140625" style="2"/>
    <col min="14345" max="14345" width="11.85546875" style="2" customWidth="1"/>
    <col min="14346" max="14595" width="9.140625" style="2"/>
    <col min="14596" max="14596" width="10.140625" style="2" customWidth="1"/>
    <col min="14597" max="14597" width="9.140625" style="2"/>
    <col min="14598" max="14598" width="10" style="2" customWidth="1"/>
    <col min="14599" max="14600" width="9.140625" style="2"/>
    <col min="14601" max="14601" width="11.85546875" style="2" customWidth="1"/>
    <col min="14602" max="14851" width="9.140625" style="2"/>
    <col min="14852" max="14852" width="10.140625" style="2" customWidth="1"/>
    <col min="14853" max="14853" width="9.140625" style="2"/>
    <col min="14854" max="14854" width="10" style="2" customWidth="1"/>
    <col min="14855" max="14856" width="9.140625" style="2"/>
    <col min="14857" max="14857" width="11.85546875" style="2" customWidth="1"/>
    <col min="14858" max="15107" width="9.140625" style="2"/>
    <col min="15108" max="15108" width="10.140625" style="2" customWidth="1"/>
    <col min="15109" max="15109" width="9.140625" style="2"/>
    <col min="15110" max="15110" width="10" style="2" customWidth="1"/>
    <col min="15111" max="15112" width="9.140625" style="2"/>
    <col min="15113" max="15113" width="11.85546875" style="2" customWidth="1"/>
    <col min="15114" max="15363" width="9.140625" style="2"/>
    <col min="15364" max="15364" width="10.140625" style="2" customWidth="1"/>
    <col min="15365" max="15365" width="9.140625" style="2"/>
    <col min="15366" max="15366" width="10" style="2" customWidth="1"/>
    <col min="15367" max="15368" width="9.140625" style="2"/>
    <col min="15369" max="15369" width="11.85546875" style="2" customWidth="1"/>
    <col min="15370" max="15619" width="9.140625" style="2"/>
    <col min="15620" max="15620" width="10.140625" style="2" customWidth="1"/>
    <col min="15621" max="15621" width="9.140625" style="2"/>
    <col min="15622" max="15622" width="10" style="2" customWidth="1"/>
    <col min="15623" max="15624" width="9.140625" style="2"/>
    <col min="15625" max="15625" width="11.85546875" style="2" customWidth="1"/>
    <col min="15626" max="15875" width="9.140625" style="2"/>
    <col min="15876" max="15876" width="10.140625" style="2" customWidth="1"/>
    <col min="15877" max="15877" width="9.140625" style="2"/>
    <col min="15878" max="15878" width="10" style="2" customWidth="1"/>
    <col min="15879" max="15880" width="9.140625" style="2"/>
    <col min="15881" max="15881" width="11.85546875" style="2" customWidth="1"/>
    <col min="15882" max="16131" width="9.140625" style="2"/>
    <col min="16132" max="16132" width="10.140625" style="2" customWidth="1"/>
    <col min="16133" max="16133" width="9.140625" style="2"/>
    <col min="16134" max="16134" width="10" style="2" customWidth="1"/>
    <col min="16135" max="16136" width="9.140625" style="2"/>
    <col min="16137" max="16137" width="11.85546875" style="2" customWidth="1"/>
    <col min="16138" max="16384" width="9.140625" style="2"/>
  </cols>
  <sheetData>
    <row r="1" spans="1:9" ht="18.75">
      <c r="A1" s="1"/>
      <c r="B1" s="1"/>
      <c r="C1" s="1"/>
      <c r="D1" s="1"/>
      <c r="E1" s="1"/>
      <c r="F1" s="1"/>
      <c r="G1" s="1"/>
      <c r="H1" s="1"/>
      <c r="I1" s="1"/>
    </row>
    <row r="2" spans="1:9" ht="29.25" customHeight="1">
      <c r="A2" s="1"/>
      <c r="B2" s="1"/>
      <c r="C2" s="1"/>
      <c r="D2" s="1"/>
      <c r="E2" s="1"/>
      <c r="F2" s="1"/>
      <c r="G2"/>
      <c r="H2" s="1"/>
      <c r="I2" s="1"/>
    </row>
    <row r="3" spans="1:9" ht="23.25">
      <c r="A3" s="3"/>
      <c r="B3" s="4"/>
      <c r="C3" s="4"/>
      <c r="D3" s="4"/>
      <c r="E3" s="4"/>
      <c r="F3" s="4"/>
      <c r="G3" s="4"/>
      <c r="H3" s="4"/>
      <c r="I3" s="4"/>
    </row>
    <row r="4" spans="1:9" ht="15" customHeight="1">
      <c r="A4" s="3"/>
      <c r="B4" s="5"/>
      <c r="C4" s="5"/>
      <c r="D4" s="6"/>
      <c r="E4" s="6"/>
      <c r="F4" s="6"/>
      <c r="G4" s="6"/>
      <c r="H4" s="6"/>
      <c r="I4" s="6"/>
    </row>
    <row r="5" spans="1:9" ht="12.75" customHeight="1">
      <c r="A5" s="3"/>
      <c r="B5" s="5"/>
      <c r="C5" s="5"/>
      <c r="D5" s="7"/>
      <c r="E5" s="7"/>
      <c r="F5" s="7"/>
      <c r="G5" s="7"/>
      <c r="H5" s="7"/>
      <c r="I5" s="7"/>
    </row>
    <row r="6" spans="1:9" ht="18.75">
      <c r="A6" s="155" t="s">
        <v>255</v>
      </c>
      <c r="B6" s="156"/>
      <c r="C6" s="156"/>
      <c r="D6" s="156"/>
      <c r="E6" s="156"/>
      <c r="F6" s="156"/>
      <c r="G6" s="156"/>
      <c r="H6" s="156"/>
      <c r="I6" s="156"/>
    </row>
    <row r="7" spans="1:9" ht="28.5" customHeight="1">
      <c r="A7" s="156" t="s">
        <v>256</v>
      </c>
      <c r="B7" s="156"/>
      <c r="C7" s="156"/>
      <c r="D7" s="156"/>
      <c r="E7" s="156"/>
      <c r="F7" s="156"/>
      <c r="G7" s="156"/>
      <c r="H7" s="156"/>
      <c r="I7" s="156"/>
    </row>
    <row r="8" spans="1:9" ht="44.25" customHeight="1">
      <c r="A8" s="155" t="s">
        <v>433</v>
      </c>
      <c r="B8" s="155"/>
      <c r="C8" s="155"/>
      <c r="D8" s="155"/>
      <c r="E8" s="155"/>
      <c r="F8" s="155"/>
      <c r="G8" s="155"/>
      <c r="H8" s="155"/>
      <c r="I8" s="155"/>
    </row>
    <row r="9" spans="1:9" ht="18.75" customHeight="1" thickBot="1">
      <c r="A9" s="11"/>
      <c r="B9" s="11"/>
      <c r="C9" s="11"/>
      <c r="D9" s="11"/>
      <c r="E9" s="11"/>
      <c r="F9" s="11"/>
      <c r="G9" s="11"/>
      <c r="H9" s="11"/>
      <c r="I9" s="11"/>
    </row>
    <row r="10" spans="1:9" ht="19.5" thickBot="1">
      <c r="A10" s="162" t="s">
        <v>435</v>
      </c>
      <c r="B10" s="162"/>
      <c r="C10" s="162"/>
      <c r="D10" s="162"/>
      <c r="E10" s="162"/>
      <c r="F10" s="162"/>
      <c r="G10" s="162"/>
      <c r="H10" s="162"/>
      <c r="I10" s="162"/>
    </row>
    <row r="11" spans="1:9" ht="18.75">
      <c r="A11" s="11"/>
      <c r="B11" s="11"/>
      <c r="C11" s="11"/>
      <c r="D11" s="11"/>
      <c r="E11" s="11"/>
      <c r="F11" s="11"/>
      <c r="G11" s="11"/>
      <c r="H11" s="11"/>
      <c r="I11" s="11"/>
    </row>
    <row r="12" spans="1:9" ht="58.5" customHeight="1">
      <c r="A12" s="157" t="s">
        <v>434</v>
      </c>
      <c r="B12" s="157"/>
      <c r="C12" s="157"/>
      <c r="D12" s="157"/>
      <c r="E12" s="157"/>
      <c r="F12" s="157"/>
      <c r="G12" s="157"/>
      <c r="H12" s="157"/>
      <c r="I12" s="157"/>
    </row>
    <row r="13" spans="1:9" ht="18.75">
      <c r="A13" s="12"/>
      <c r="B13" s="12"/>
      <c r="C13" s="12"/>
      <c r="D13" s="12"/>
      <c r="E13" s="12"/>
      <c r="F13" s="12"/>
      <c r="G13" s="12"/>
      <c r="H13" s="12"/>
      <c r="I13" s="12"/>
    </row>
    <row r="14" spans="1:9" ht="39.75" customHeight="1">
      <c r="A14" s="161" t="s">
        <v>436</v>
      </c>
      <c r="B14" s="161"/>
      <c r="C14" s="161"/>
      <c r="D14" s="161"/>
      <c r="E14" s="161"/>
      <c r="F14" s="161"/>
      <c r="G14" s="161"/>
      <c r="H14" s="161"/>
      <c r="I14" s="161"/>
    </row>
    <row r="15" spans="1:9" ht="39.75" customHeight="1">
      <c r="A15" s="161" t="s">
        <v>261</v>
      </c>
      <c r="B15" s="161"/>
      <c r="C15" s="161"/>
      <c r="D15" s="161"/>
      <c r="E15" s="161"/>
      <c r="F15" s="161"/>
      <c r="G15" s="161"/>
      <c r="H15" s="161"/>
      <c r="I15" s="161"/>
    </row>
    <row r="16" spans="1:9" ht="21.75" thickBot="1">
      <c r="A16" s="9"/>
      <c r="B16" s="8"/>
      <c r="C16" s="8"/>
      <c r="D16" s="8"/>
      <c r="E16" s="8"/>
      <c r="F16" s="8"/>
      <c r="G16" s="8"/>
      <c r="H16" s="8"/>
      <c r="I16" s="8"/>
    </row>
    <row r="17" spans="1:17" ht="76.5" customHeight="1" thickTop="1" thickBot="1">
      <c r="A17" s="158" t="s">
        <v>262</v>
      </c>
      <c r="B17" s="159"/>
      <c r="C17" s="159"/>
      <c r="D17" s="159"/>
      <c r="E17" s="159"/>
      <c r="F17" s="159"/>
      <c r="G17" s="159"/>
      <c r="H17" s="159"/>
      <c r="I17" s="160"/>
    </row>
    <row r="18" spans="1:17" ht="15" customHeight="1" thickTop="1">
      <c r="A18" s="169"/>
      <c r="B18" s="169"/>
      <c r="C18" s="169"/>
      <c r="D18" s="169"/>
      <c r="E18" s="169"/>
      <c r="F18" s="169"/>
      <c r="G18" s="169"/>
      <c r="H18" s="169"/>
      <c r="I18" s="169"/>
    </row>
    <row r="19" spans="1:17" ht="45.75" customHeight="1">
      <c r="A19" s="165" t="s">
        <v>437</v>
      </c>
      <c r="B19" s="165"/>
      <c r="C19" s="165"/>
      <c r="D19" s="165"/>
      <c r="E19" s="165"/>
      <c r="F19" s="165"/>
      <c r="G19" s="165"/>
      <c r="H19" s="165"/>
      <c r="I19" s="165"/>
    </row>
    <row r="20" spans="1:17" ht="30.75" customHeight="1">
      <c r="A20" s="165" t="s">
        <v>438</v>
      </c>
      <c r="B20" s="165"/>
      <c r="C20" s="165"/>
      <c r="D20" s="165"/>
      <c r="E20" s="165"/>
      <c r="F20" s="165"/>
      <c r="G20" s="165"/>
      <c r="H20" s="165"/>
      <c r="I20" s="165"/>
    </row>
    <row r="21" spans="1:17" ht="30" customHeight="1">
      <c r="A21" s="165" t="s">
        <v>439</v>
      </c>
      <c r="B21" s="165"/>
      <c r="C21" s="165"/>
      <c r="D21" s="165"/>
      <c r="E21" s="165"/>
      <c r="F21" s="165"/>
      <c r="G21" s="165"/>
      <c r="H21" s="165"/>
      <c r="I21" s="165"/>
    </row>
    <row r="22" spans="1:17" ht="15">
      <c r="A22" s="10"/>
      <c r="B22" s="10"/>
      <c r="C22" s="10"/>
      <c r="D22" s="10"/>
      <c r="E22" s="10"/>
      <c r="F22" s="10"/>
      <c r="G22" s="10"/>
      <c r="H22" s="10"/>
      <c r="I22" s="10"/>
    </row>
    <row r="23" spans="1:17" ht="15.75">
      <c r="A23" s="167"/>
      <c r="B23" s="168"/>
      <c r="C23" s="168"/>
      <c r="D23" s="168"/>
      <c r="E23" s="168"/>
      <c r="F23" s="168"/>
      <c r="G23" s="168"/>
      <c r="H23" s="168"/>
      <c r="I23" s="168"/>
    </row>
    <row r="24" spans="1:17" ht="15">
      <c r="A24" s="166"/>
      <c r="B24" s="166"/>
      <c r="C24" s="166"/>
      <c r="D24" s="166"/>
      <c r="E24" s="166"/>
      <c r="F24" s="166"/>
      <c r="G24" s="166"/>
      <c r="H24" s="166"/>
      <c r="I24" s="166"/>
    </row>
    <row r="25" spans="1:17" ht="120" customHeight="1"/>
    <row r="26" spans="1:17" ht="36" customHeight="1">
      <c r="A26" s="163"/>
      <c r="B26" s="164"/>
      <c r="C26" s="164"/>
      <c r="D26" s="164"/>
      <c r="E26" s="164"/>
      <c r="F26" s="164"/>
      <c r="G26" s="164"/>
      <c r="H26" s="164"/>
      <c r="I26" s="164"/>
      <c r="Q26" s="2" t="s">
        <v>252</v>
      </c>
    </row>
    <row r="27" spans="1:17" ht="28.5" customHeight="1"/>
  </sheetData>
  <mergeCells count="15">
    <mergeCell ref="A26:I26"/>
    <mergeCell ref="A19:I19"/>
    <mergeCell ref="A24:I24"/>
    <mergeCell ref="A23:I23"/>
    <mergeCell ref="A18:I18"/>
    <mergeCell ref="A20:I20"/>
    <mergeCell ref="A21:I21"/>
    <mergeCell ref="A6:I6"/>
    <mergeCell ref="A12:I12"/>
    <mergeCell ref="A17:I17"/>
    <mergeCell ref="A7:I7"/>
    <mergeCell ref="A8:I8"/>
    <mergeCell ref="A14:I14"/>
    <mergeCell ref="A15:I15"/>
    <mergeCell ref="A10:I10"/>
  </mergeCells>
  <printOptions horizontalCentered="1"/>
  <pageMargins left="0.74803149606299213" right="0.74803149606299213" top="0.98425196850393704" bottom="0.98425196850393704" header="0.51181102362204722" footer="0.51181102362204722"/>
  <pageSetup paperSize="9" scale="90" orientation="portrait" horizontalDpi="300" verticalDpi="300" r:id="rId1"/>
  <headerFooter alignWithMargins="0">
    <oddFooter>&amp;Α</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99B2-C632-48ED-A839-8D0E6391D514}">
  <sheetPr>
    <tabColor theme="8" tint="0.59999389629810485"/>
  </sheetPr>
  <dimension ref="A1:H9"/>
  <sheetViews>
    <sheetView view="pageBreakPreview" zoomScaleNormal="100" zoomScaleSheetLayoutView="100" workbookViewId="0">
      <selection sqref="A1:E1"/>
    </sheetView>
  </sheetViews>
  <sheetFormatPr defaultRowHeight="12.75"/>
  <cols>
    <col min="1" max="1" width="5" style="13" customWidth="1"/>
    <col min="2" max="2" width="46.5703125" style="13" customWidth="1"/>
    <col min="3" max="5" width="13.5703125" style="13" customWidth="1"/>
    <col min="6" max="10" width="9.140625" style="13"/>
    <col min="11" max="11" width="54.5703125" style="13" customWidth="1"/>
    <col min="12" max="16384" width="9.140625" style="13"/>
  </cols>
  <sheetData>
    <row r="1" spans="1:8" ht="25.5" customHeight="1">
      <c r="A1" s="170" t="s">
        <v>488</v>
      </c>
      <c r="B1" s="171"/>
      <c r="C1" s="171"/>
      <c r="D1" s="171"/>
      <c r="E1" s="172"/>
    </row>
    <row r="2" spans="1:8" ht="27" customHeight="1">
      <c r="A2" s="91" t="s">
        <v>0</v>
      </c>
      <c r="B2" s="91" t="s">
        <v>266</v>
      </c>
      <c r="C2" s="91" t="s">
        <v>244</v>
      </c>
      <c r="D2" s="91" t="s">
        <v>245</v>
      </c>
      <c r="E2" s="91" t="s">
        <v>246</v>
      </c>
    </row>
    <row r="3" spans="1:8">
      <c r="A3" s="92">
        <v>1</v>
      </c>
      <c r="B3" s="93"/>
      <c r="C3" s="94"/>
      <c r="D3" s="94">
        <f t="shared" ref="D3:D6" si="0">ROUND((C3*0.24),2)</f>
        <v>0</v>
      </c>
      <c r="E3" s="94">
        <f>C3+D3</f>
        <v>0</v>
      </c>
    </row>
    <row r="4" spans="1:8">
      <c r="A4" s="92">
        <v>2</v>
      </c>
      <c r="B4" s="93"/>
      <c r="C4" s="94"/>
      <c r="D4" s="94">
        <f t="shared" si="0"/>
        <v>0</v>
      </c>
      <c r="E4" s="94">
        <f t="shared" ref="E4:E6" si="1">C4+D4</f>
        <v>0</v>
      </c>
    </row>
    <row r="5" spans="1:8">
      <c r="A5" s="92">
        <v>3</v>
      </c>
      <c r="B5" s="93"/>
      <c r="C5" s="94"/>
      <c r="D5" s="94">
        <f t="shared" si="0"/>
        <v>0</v>
      </c>
      <c r="E5" s="94">
        <f t="shared" si="1"/>
        <v>0</v>
      </c>
    </row>
    <row r="6" spans="1:8">
      <c r="A6" s="92">
        <v>4</v>
      </c>
      <c r="B6" s="93"/>
      <c r="C6" s="94"/>
      <c r="D6" s="94">
        <f t="shared" si="0"/>
        <v>0</v>
      </c>
      <c r="E6" s="94">
        <f t="shared" si="1"/>
        <v>0</v>
      </c>
    </row>
    <row r="7" spans="1:8">
      <c r="A7" s="173" t="s">
        <v>267</v>
      </c>
      <c r="B7" s="174"/>
      <c r="C7" s="144">
        <f>SUM(C3:C6)</f>
        <v>0</v>
      </c>
      <c r="D7" s="144">
        <f>SUM(D3:D6)</f>
        <v>0</v>
      </c>
      <c r="E7" s="144">
        <f>SUM(E3:E6)</f>
        <v>0</v>
      </c>
    </row>
    <row r="9" spans="1:8">
      <c r="A9" s="14"/>
      <c r="B9" s="14"/>
      <c r="C9" s="14"/>
      <c r="D9" s="14"/>
      <c r="E9" s="14"/>
      <c r="F9" s="14"/>
      <c r="G9" s="14"/>
      <c r="H9" s="14"/>
    </row>
  </sheetData>
  <mergeCells count="2">
    <mergeCell ref="A1:E1"/>
    <mergeCell ref="A7:B7"/>
  </mergeCells>
  <printOptions horizontalCentered="1"/>
  <pageMargins left="0.74803149606299213" right="0.74803149606299213" top="0.78740157480314965" bottom="0.78740157480314965" header="0.51181102362204722" footer="0.51181102362204722"/>
  <pageSetup paperSize="9" scale="90" orientation="portrait" r:id="rId1"/>
  <headerFooter alignWithMargins="0">
    <oddFooter>&amp;Α</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0F71-E943-4DDA-9446-FC57AA70F57E}">
  <sheetPr>
    <tabColor theme="8" tint="0.59999389629810485"/>
  </sheetPr>
  <dimension ref="A1:J265"/>
  <sheetViews>
    <sheetView view="pageBreakPreview" zoomScaleNormal="100" zoomScaleSheetLayoutView="100" workbookViewId="0">
      <pane ySplit="8" topLeftCell="A9" activePane="bottomLeft" state="frozen"/>
      <selection sqref="A1:E1"/>
      <selection pane="bottomLeft" sqref="A1:J1"/>
    </sheetView>
  </sheetViews>
  <sheetFormatPr defaultRowHeight="12.75"/>
  <cols>
    <col min="1" max="1" width="4.140625" style="86" customWidth="1"/>
    <col min="2" max="2" width="7.5703125" style="87" customWidth="1"/>
    <col min="3" max="3" width="5.7109375" style="88" customWidth="1"/>
    <col min="4" max="4" width="34.5703125" style="42" customWidth="1"/>
    <col min="5" max="5" width="8.42578125" style="86" customWidth="1"/>
    <col min="6" max="6" width="7.5703125" style="15" customWidth="1"/>
    <col min="7" max="7" width="7.85546875" style="15" customWidth="1"/>
    <col min="8" max="8" width="10.42578125" style="15" customWidth="1"/>
    <col min="9" max="9" width="9.42578125" style="15" customWidth="1"/>
    <col min="10" max="10" width="10.42578125" style="15" customWidth="1"/>
    <col min="11" max="16384" width="9.140625" style="15"/>
  </cols>
  <sheetData>
    <row r="1" spans="1:10" ht="25.5" customHeight="1">
      <c r="A1" s="175" t="s">
        <v>489</v>
      </c>
      <c r="B1" s="176"/>
      <c r="C1" s="176"/>
      <c r="D1" s="176"/>
      <c r="E1" s="176"/>
      <c r="F1" s="176"/>
      <c r="G1" s="176"/>
      <c r="H1" s="176"/>
      <c r="I1" s="176"/>
      <c r="J1" s="177"/>
    </row>
    <row r="2" spans="1:10" s="16" customFormat="1" ht="18" customHeight="1">
      <c r="A2" s="16" t="s">
        <v>268</v>
      </c>
      <c r="B2" s="178" t="s">
        <v>270</v>
      </c>
      <c r="C2" s="178"/>
      <c r="D2" s="178"/>
      <c r="E2" s="178"/>
      <c r="F2" s="178"/>
      <c r="G2" s="178"/>
      <c r="H2" s="178"/>
      <c r="I2" s="178"/>
      <c r="J2" s="178"/>
    </row>
    <row r="3" spans="1:10" s="16" customFormat="1" ht="26.25" customHeight="1">
      <c r="A3" s="16" t="s">
        <v>269</v>
      </c>
      <c r="B3" s="178" t="s">
        <v>440</v>
      </c>
      <c r="C3" s="178"/>
      <c r="D3" s="178"/>
      <c r="E3" s="178"/>
      <c r="F3" s="178"/>
      <c r="G3" s="178"/>
      <c r="H3" s="178"/>
      <c r="I3" s="178"/>
      <c r="J3" s="178"/>
    </row>
    <row r="4" spans="1:10" s="16" customFormat="1" ht="27" customHeight="1">
      <c r="B4" s="178" t="s">
        <v>272</v>
      </c>
      <c r="C4" s="178"/>
      <c r="D4" s="178"/>
      <c r="E4" s="178"/>
      <c r="F4" s="178"/>
      <c r="G4" s="178"/>
      <c r="H4" s="178"/>
      <c r="I4" s="178"/>
      <c r="J4" s="178"/>
    </row>
    <row r="5" spans="1:10" s="16" customFormat="1" ht="26.25" customHeight="1">
      <c r="A5" s="16" t="s">
        <v>271</v>
      </c>
      <c r="B5" s="178" t="s">
        <v>274</v>
      </c>
      <c r="C5" s="178"/>
      <c r="D5" s="178"/>
      <c r="E5" s="178"/>
      <c r="F5" s="178"/>
      <c r="G5" s="178"/>
      <c r="H5" s="178"/>
      <c r="I5" s="178"/>
      <c r="J5" s="178"/>
    </row>
    <row r="6" spans="1:10" ht="18" customHeight="1">
      <c r="A6" s="16" t="s">
        <v>273</v>
      </c>
      <c r="B6" s="178" t="s">
        <v>485</v>
      </c>
      <c r="C6" s="178"/>
      <c r="D6" s="178"/>
      <c r="E6" s="178"/>
      <c r="F6" s="178"/>
      <c r="G6" s="178"/>
      <c r="H6" s="178"/>
      <c r="I6" s="178"/>
      <c r="J6" s="178"/>
    </row>
    <row r="7" spans="1:10" ht="7.5" customHeight="1">
      <c r="A7" s="17"/>
      <c r="B7" s="17"/>
      <c r="C7" s="108"/>
      <c r="D7" s="108"/>
      <c r="E7" s="108"/>
      <c r="F7" s="108"/>
      <c r="G7" s="108"/>
      <c r="H7" s="108"/>
    </row>
    <row r="8" spans="1:10" ht="52.5" customHeight="1">
      <c r="A8" s="18" t="s">
        <v>254</v>
      </c>
      <c r="B8" s="18" t="s">
        <v>275</v>
      </c>
      <c r="C8" s="19" t="s">
        <v>0</v>
      </c>
      <c r="D8" s="19" t="s">
        <v>1</v>
      </c>
      <c r="E8" s="19" t="s">
        <v>276</v>
      </c>
      <c r="F8" s="19" t="s">
        <v>277</v>
      </c>
      <c r="G8" s="20" t="s">
        <v>278</v>
      </c>
      <c r="H8" s="19" t="s">
        <v>267</v>
      </c>
      <c r="I8" s="19" t="s">
        <v>245</v>
      </c>
      <c r="J8" s="19" t="s">
        <v>246</v>
      </c>
    </row>
    <row r="9" spans="1:10" ht="18" customHeight="1">
      <c r="A9" s="179" t="s">
        <v>279</v>
      </c>
      <c r="B9" s="182" t="s">
        <v>280</v>
      </c>
      <c r="C9" s="21" t="s">
        <v>281</v>
      </c>
      <c r="D9" s="22" t="s">
        <v>282</v>
      </c>
      <c r="E9" s="21" t="s">
        <v>283</v>
      </c>
      <c r="F9" s="23"/>
      <c r="G9" s="24"/>
      <c r="H9" s="25">
        <f>ROUND((F9*G9),2)</f>
        <v>0</v>
      </c>
      <c r="I9" s="25">
        <f>ROUND((H9*0.24),2)</f>
        <v>0</v>
      </c>
      <c r="J9" s="25">
        <f>H9+I9</f>
        <v>0</v>
      </c>
    </row>
    <row r="10" spans="1:10" ht="18" customHeight="1">
      <c r="A10" s="180"/>
      <c r="B10" s="183"/>
      <c r="C10" s="21" t="s">
        <v>284</v>
      </c>
      <c r="D10" s="22" t="s">
        <v>250</v>
      </c>
      <c r="E10" s="21" t="s">
        <v>285</v>
      </c>
      <c r="F10" s="23"/>
      <c r="G10" s="24"/>
      <c r="H10" s="25">
        <f t="shared" ref="H10:H17" si="0">ROUND((F10*G10),2)</f>
        <v>0</v>
      </c>
      <c r="I10" s="25">
        <f t="shared" ref="I10:I17" si="1">ROUND((H10*0.24),2)</f>
        <v>0</v>
      </c>
      <c r="J10" s="25">
        <f t="shared" ref="J10:J17" si="2">H10+I10</f>
        <v>0</v>
      </c>
    </row>
    <row r="11" spans="1:10" ht="18" customHeight="1">
      <c r="A11" s="180"/>
      <c r="B11" s="183"/>
      <c r="C11" s="21" t="s">
        <v>286</v>
      </c>
      <c r="D11" s="22" t="s">
        <v>287</v>
      </c>
      <c r="E11" s="21" t="s">
        <v>285</v>
      </c>
      <c r="F11" s="23"/>
      <c r="G11" s="24"/>
      <c r="H11" s="25">
        <f t="shared" si="0"/>
        <v>0</v>
      </c>
      <c r="I11" s="25">
        <f t="shared" si="1"/>
        <v>0</v>
      </c>
      <c r="J11" s="25">
        <f t="shared" si="2"/>
        <v>0</v>
      </c>
    </row>
    <row r="12" spans="1:10" ht="18" customHeight="1">
      <c r="A12" s="180"/>
      <c r="B12" s="183"/>
      <c r="C12" s="21" t="s">
        <v>288</v>
      </c>
      <c r="D12" s="22" t="s">
        <v>289</v>
      </c>
      <c r="E12" s="21" t="s">
        <v>285</v>
      </c>
      <c r="F12" s="23"/>
      <c r="G12" s="24"/>
      <c r="H12" s="25">
        <f t="shared" si="0"/>
        <v>0</v>
      </c>
      <c r="I12" s="25">
        <f t="shared" si="1"/>
        <v>0</v>
      </c>
      <c r="J12" s="25">
        <f t="shared" si="2"/>
        <v>0</v>
      </c>
    </row>
    <row r="13" spans="1:10" ht="18" customHeight="1">
      <c r="A13" s="180"/>
      <c r="B13" s="183"/>
      <c r="C13" s="21" t="s">
        <v>290</v>
      </c>
      <c r="D13" s="22" t="s">
        <v>291</v>
      </c>
      <c r="E13" s="21" t="s">
        <v>285</v>
      </c>
      <c r="F13" s="23"/>
      <c r="G13" s="24"/>
      <c r="H13" s="25">
        <f t="shared" si="0"/>
        <v>0</v>
      </c>
      <c r="I13" s="25">
        <f t="shared" si="1"/>
        <v>0</v>
      </c>
      <c r="J13" s="25">
        <f t="shared" si="2"/>
        <v>0</v>
      </c>
    </row>
    <row r="14" spans="1:10" ht="26.25" customHeight="1">
      <c r="A14" s="180"/>
      <c r="B14" s="183"/>
      <c r="C14" s="21" t="s">
        <v>292</v>
      </c>
      <c r="D14" s="22" t="s">
        <v>293</v>
      </c>
      <c r="E14" s="21" t="s">
        <v>285</v>
      </c>
      <c r="F14" s="23"/>
      <c r="G14" s="24"/>
      <c r="H14" s="25">
        <f t="shared" si="0"/>
        <v>0</v>
      </c>
      <c r="I14" s="25">
        <f t="shared" si="1"/>
        <v>0</v>
      </c>
      <c r="J14" s="25">
        <f t="shared" si="2"/>
        <v>0</v>
      </c>
    </row>
    <row r="15" spans="1:10" ht="17.25" customHeight="1">
      <c r="A15" s="180"/>
      <c r="B15" s="183"/>
      <c r="C15" s="21" t="s">
        <v>294</v>
      </c>
      <c r="D15" s="22" t="s">
        <v>295</v>
      </c>
      <c r="E15" s="21" t="s">
        <v>285</v>
      </c>
      <c r="F15" s="23"/>
      <c r="G15" s="24"/>
      <c r="H15" s="25">
        <f t="shared" si="0"/>
        <v>0</v>
      </c>
      <c r="I15" s="25">
        <f t="shared" si="1"/>
        <v>0</v>
      </c>
      <c r="J15" s="25">
        <f t="shared" si="2"/>
        <v>0</v>
      </c>
    </row>
    <row r="16" spans="1:10" ht="18" customHeight="1">
      <c r="A16" s="180"/>
      <c r="B16" s="183"/>
      <c r="C16" s="21" t="s">
        <v>296</v>
      </c>
      <c r="D16" s="22" t="s">
        <v>232</v>
      </c>
      <c r="E16" s="21" t="s">
        <v>285</v>
      </c>
      <c r="F16" s="23"/>
      <c r="G16" s="24"/>
      <c r="H16" s="25">
        <f t="shared" si="0"/>
        <v>0</v>
      </c>
      <c r="I16" s="25">
        <f t="shared" si="1"/>
        <v>0</v>
      </c>
      <c r="J16" s="25">
        <f t="shared" si="2"/>
        <v>0</v>
      </c>
    </row>
    <row r="17" spans="1:10" ht="18" customHeight="1">
      <c r="A17" s="181"/>
      <c r="B17" s="184"/>
      <c r="C17" s="21" t="s">
        <v>297</v>
      </c>
      <c r="D17" s="22" t="s">
        <v>247</v>
      </c>
      <c r="E17" s="21"/>
      <c r="F17" s="23"/>
      <c r="G17" s="24"/>
      <c r="H17" s="25">
        <f t="shared" si="0"/>
        <v>0</v>
      </c>
      <c r="I17" s="25">
        <f t="shared" si="1"/>
        <v>0</v>
      </c>
      <c r="J17" s="25">
        <f t="shared" si="2"/>
        <v>0</v>
      </c>
    </row>
    <row r="18" spans="1:10" ht="18" customHeight="1">
      <c r="A18" s="185" t="s">
        <v>298</v>
      </c>
      <c r="B18" s="186"/>
      <c r="C18" s="186"/>
      <c r="D18" s="186"/>
      <c r="E18" s="186"/>
      <c r="F18" s="186"/>
      <c r="G18" s="187"/>
      <c r="H18" s="26">
        <f>SUM(H9:H17)</f>
        <v>0</v>
      </c>
      <c r="I18" s="26">
        <f t="shared" ref="I18:J18" si="3">SUM(I9:I17)</f>
        <v>0</v>
      </c>
      <c r="J18" s="27">
        <f t="shared" si="3"/>
        <v>0</v>
      </c>
    </row>
    <row r="19" spans="1:10">
      <c r="A19" s="188"/>
      <c r="B19" s="189"/>
      <c r="C19" s="189"/>
      <c r="D19" s="189"/>
      <c r="E19" s="189"/>
      <c r="F19" s="189"/>
      <c r="G19" s="189"/>
      <c r="H19" s="189"/>
      <c r="I19" s="189"/>
      <c r="J19" s="28"/>
    </row>
    <row r="20" spans="1:10" ht="26.25" customHeight="1">
      <c r="A20" s="190" t="s">
        <v>299</v>
      </c>
      <c r="B20" s="193" t="s">
        <v>158</v>
      </c>
      <c r="C20" s="29" t="s">
        <v>152</v>
      </c>
      <c r="D20" s="30" t="s">
        <v>300</v>
      </c>
      <c r="E20" s="31" t="s">
        <v>301</v>
      </c>
      <c r="F20" s="32"/>
      <c r="G20" s="32"/>
      <c r="H20" s="25">
        <f t="shared" ref="H20:H31" si="4">ROUND((F20*G20),2)</f>
        <v>0</v>
      </c>
      <c r="I20" s="25">
        <f t="shared" ref="I20:I31" si="5">ROUND((H20*0.24),2)</f>
        <v>0</v>
      </c>
      <c r="J20" s="25">
        <f t="shared" ref="J20:J31" si="6">H20+I20</f>
        <v>0</v>
      </c>
    </row>
    <row r="21" spans="1:10" ht="25.5" customHeight="1">
      <c r="A21" s="191"/>
      <c r="B21" s="194"/>
      <c r="C21" s="29" t="s">
        <v>153</v>
      </c>
      <c r="D21" s="30" t="s">
        <v>234</v>
      </c>
      <c r="E21" s="31" t="s">
        <v>301</v>
      </c>
      <c r="F21" s="32"/>
      <c r="G21" s="32"/>
      <c r="H21" s="25">
        <f t="shared" si="4"/>
        <v>0</v>
      </c>
      <c r="I21" s="25">
        <f t="shared" si="5"/>
        <v>0</v>
      </c>
      <c r="J21" s="25">
        <f t="shared" si="6"/>
        <v>0</v>
      </c>
    </row>
    <row r="22" spans="1:10" ht="25.5" customHeight="1">
      <c r="A22" s="191"/>
      <c r="B22" s="194"/>
      <c r="C22" s="29" t="s">
        <v>154</v>
      </c>
      <c r="D22" s="30" t="s">
        <v>235</v>
      </c>
      <c r="E22" s="31" t="s">
        <v>283</v>
      </c>
      <c r="F22" s="32"/>
      <c r="G22" s="32"/>
      <c r="H22" s="25">
        <f t="shared" si="4"/>
        <v>0</v>
      </c>
      <c r="I22" s="25">
        <f t="shared" si="5"/>
        <v>0</v>
      </c>
      <c r="J22" s="25">
        <f t="shared" si="6"/>
        <v>0</v>
      </c>
    </row>
    <row r="23" spans="1:10" ht="18" customHeight="1">
      <c r="A23" s="191"/>
      <c r="B23" s="194"/>
      <c r="C23" s="29" t="s">
        <v>155</v>
      </c>
      <c r="D23" s="30" t="s">
        <v>159</v>
      </c>
      <c r="E23" s="31" t="s">
        <v>283</v>
      </c>
      <c r="F23" s="32"/>
      <c r="G23" s="32"/>
      <c r="H23" s="25">
        <f t="shared" si="4"/>
        <v>0</v>
      </c>
      <c r="I23" s="25">
        <f t="shared" si="5"/>
        <v>0</v>
      </c>
      <c r="J23" s="25">
        <f t="shared" si="6"/>
        <v>0</v>
      </c>
    </row>
    <row r="24" spans="1:10" ht="18" customHeight="1">
      <c r="A24" s="191"/>
      <c r="B24" s="194"/>
      <c r="C24" s="29" t="s">
        <v>156</v>
      </c>
      <c r="D24" s="30" t="s">
        <v>160</v>
      </c>
      <c r="E24" s="31" t="s">
        <v>283</v>
      </c>
      <c r="F24" s="32"/>
      <c r="G24" s="32"/>
      <c r="H24" s="25">
        <f t="shared" si="4"/>
        <v>0</v>
      </c>
      <c r="I24" s="25">
        <f t="shared" si="5"/>
        <v>0</v>
      </c>
      <c r="J24" s="25">
        <f t="shared" si="6"/>
        <v>0</v>
      </c>
    </row>
    <row r="25" spans="1:10" ht="25.5" customHeight="1">
      <c r="A25" s="191"/>
      <c r="B25" s="194"/>
      <c r="C25" s="29" t="s">
        <v>157</v>
      </c>
      <c r="D25" s="30" t="s">
        <v>233</v>
      </c>
      <c r="E25" s="31" t="s">
        <v>283</v>
      </c>
      <c r="F25" s="32"/>
      <c r="G25" s="32"/>
      <c r="H25" s="25">
        <f t="shared" si="4"/>
        <v>0</v>
      </c>
      <c r="I25" s="25">
        <f t="shared" si="5"/>
        <v>0</v>
      </c>
      <c r="J25" s="25">
        <f t="shared" si="6"/>
        <v>0</v>
      </c>
    </row>
    <row r="26" spans="1:10" ht="18" customHeight="1">
      <c r="A26" s="191"/>
      <c r="B26" s="194"/>
      <c r="C26" s="29" t="s">
        <v>162</v>
      </c>
      <c r="D26" s="30" t="s">
        <v>302</v>
      </c>
      <c r="E26" s="31" t="s">
        <v>301</v>
      </c>
      <c r="F26" s="32"/>
      <c r="G26" s="32"/>
      <c r="H26" s="25">
        <f t="shared" si="4"/>
        <v>0</v>
      </c>
      <c r="I26" s="25">
        <f t="shared" si="5"/>
        <v>0</v>
      </c>
      <c r="J26" s="25">
        <f t="shared" si="6"/>
        <v>0</v>
      </c>
    </row>
    <row r="27" spans="1:10" ht="18" customHeight="1">
      <c r="A27" s="191"/>
      <c r="B27" s="194"/>
      <c r="C27" s="29" t="s">
        <v>163</v>
      </c>
      <c r="D27" s="30" t="s">
        <v>161</v>
      </c>
      <c r="E27" s="31" t="s">
        <v>283</v>
      </c>
      <c r="F27" s="32"/>
      <c r="G27" s="32"/>
      <c r="H27" s="25">
        <f t="shared" si="4"/>
        <v>0</v>
      </c>
      <c r="I27" s="25">
        <f t="shared" si="5"/>
        <v>0</v>
      </c>
      <c r="J27" s="25">
        <f t="shared" si="6"/>
        <v>0</v>
      </c>
    </row>
    <row r="28" spans="1:10" ht="25.5" customHeight="1">
      <c r="A28" s="191"/>
      <c r="B28" s="194"/>
      <c r="C28" s="29" t="s">
        <v>164</v>
      </c>
      <c r="D28" s="30" t="s">
        <v>243</v>
      </c>
      <c r="E28" s="31" t="s">
        <v>285</v>
      </c>
      <c r="F28" s="32"/>
      <c r="G28" s="32"/>
      <c r="H28" s="25">
        <f t="shared" si="4"/>
        <v>0</v>
      </c>
      <c r="I28" s="25">
        <f t="shared" si="5"/>
        <v>0</v>
      </c>
      <c r="J28" s="25">
        <f t="shared" si="6"/>
        <v>0</v>
      </c>
    </row>
    <row r="29" spans="1:10" ht="25.5" customHeight="1">
      <c r="A29" s="191"/>
      <c r="B29" s="194"/>
      <c r="C29" s="29" t="s">
        <v>165</v>
      </c>
      <c r="D29" s="30" t="s">
        <v>303</v>
      </c>
      <c r="E29" s="31" t="s">
        <v>285</v>
      </c>
      <c r="F29" s="32"/>
      <c r="G29" s="32"/>
      <c r="H29" s="25">
        <f t="shared" si="4"/>
        <v>0</v>
      </c>
      <c r="I29" s="25">
        <f t="shared" si="5"/>
        <v>0</v>
      </c>
      <c r="J29" s="25">
        <f t="shared" si="6"/>
        <v>0</v>
      </c>
    </row>
    <row r="30" spans="1:10" ht="25.5" customHeight="1">
      <c r="A30" s="191"/>
      <c r="B30" s="194"/>
      <c r="C30" s="29" t="s">
        <v>167</v>
      </c>
      <c r="D30" s="30" t="s">
        <v>231</v>
      </c>
      <c r="E30" s="31" t="s">
        <v>285</v>
      </c>
      <c r="F30" s="32"/>
      <c r="G30" s="32"/>
      <c r="H30" s="25">
        <f t="shared" si="4"/>
        <v>0</v>
      </c>
      <c r="I30" s="25">
        <f t="shared" si="5"/>
        <v>0</v>
      </c>
      <c r="J30" s="25">
        <f t="shared" si="6"/>
        <v>0</v>
      </c>
    </row>
    <row r="31" spans="1:10" ht="18" customHeight="1">
      <c r="A31" s="192"/>
      <c r="B31" s="195"/>
      <c r="C31" s="29" t="s">
        <v>304</v>
      </c>
      <c r="D31" s="30" t="s">
        <v>247</v>
      </c>
      <c r="E31" s="31"/>
      <c r="F31" s="32"/>
      <c r="G31" s="32"/>
      <c r="H31" s="25">
        <f t="shared" si="4"/>
        <v>0</v>
      </c>
      <c r="I31" s="25">
        <f t="shared" si="5"/>
        <v>0</v>
      </c>
      <c r="J31" s="25">
        <f t="shared" si="6"/>
        <v>0</v>
      </c>
    </row>
    <row r="32" spans="1:10" ht="18" customHeight="1">
      <c r="A32" s="196" t="s">
        <v>305</v>
      </c>
      <c r="B32" s="197"/>
      <c r="C32" s="197"/>
      <c r="D32" s="197"/>
      <c r="E32" s="197"/>
      <c r="F32" s="197"/>
      <c r="G32" s="198"/>
      <c r="H32" s="33">
        <f t="shared" ref="H32:I32" si="7">SUM(H20:H31)</f>
        <v>0</v>
      </c>
      <c r="I32" s="33">
        <f t="shared" si="7"/>
        <v>0</v>
      </c>
      <c r="J32" s="33">
        <f>SUM(J20:J31)</f>
        <v>0</v>
      </c>
    </row>
    <row r="33" spans="1:10">
      <c r="A33" s="199"/>
      <c r="B33" s="200"/>
      <c r="C33" s="200"/>
      <c r="D33" s="200"/>
      <c r="E33" s="200"/>
      <c r="F33" s="200"/>
      <c r="G33" s="200"/>
      <c r="H33" s="200"/>
      <c r="I33" s="200"/>
      <c r="J33" s="28"/>
    </row>
    <row r="34" spans="1:10" ht="25.5" customHeight="1">
      <c r="A34" s="201" t="s">
        <v>306</v>
      </c>
      <c r="B34" s="204" t="s">
        <v>2</v>
      </c>
      <c r="C34" s="21" t="s">
        <v>3</v>
      </c>
      <c r="D34" s="22" t="s">
        <v>307</v>
      </c>
      <c r="E34" s="34" t="s">
        <v>308</v>
      </c>
      <c r="F34" s="32"/>
      <c r="G34" s="32"/>
      <c r="H34" s="25">
        <f t="shared" ref="H34:H41" si="8">ROUND((F34*G34),2)</f>
        <v>0</v>
      </c>
      <c r="I34" s="25">
        <f t="shared" ref="I34:I55" si="9">ROUND((H34*0.24),2)</f>
        <v>0</v>
      </c>
      <c r="J34" s="25">
        <f t="shared" ref="J34:J41" si="10">H34+I34</f>
        <v>0</v>
      </c>
    </row>
    <row r="35" spans="1:10" ht="36.75" customHeight="1">
      <c r="A35" s="202"/>
      <c r="B35" s="205"/>
      <c r="C35" s="21" t="s">
        <v>4</v>
      </c>
      <c r="D35" s="22" t="s">
        <v>309</v>
      </c>
      <c r="E35" s="34" t="s">
        <v>308</v>
      </c>
      <c r="F35" s="32"/>
      <c r="G35" s="32"/>
      <c r="H35" s="25">
        <f t="shared" si="8"/>
        <v>0</v>
      </c>
      <c r="I35" s="25">
        <f t="shared" si="9"/>
        <v>0</v>
      </c>
      <c r="J35" s="25">
        <f t="shared" si="10"/>
        <v>0</v>
      </c>
    </row>
    <row r="36" spans="1:10" ht="25.5" customHeight="1">
      <c r="A36" s="202"/>
      <c r="B36" s="205"/>
      <c r="C36" s="21" t="s">
        <v>5</v>
      </c>
      <c r="D36" s="22" t="s">
        <v>310</v>
      </c>
      <c r="E36" s="34" t="s">
        <v>308</v>
      </c>
      <c r="F36" s="32"/>
      <c r="G36" s="32"/>
      <c r="H36" s="25">
        <f t="shared" si="8"/>
        <v>0</v>
      </c>
      <c r="I36" s="25">
        <f t="shared" si="9"/>
        <v>0</v>
      </c>
      <c r="J36" s="25">
        <f t="shared" si="10"/>
        <v>0</v>
      </c>
    </row>
    <row r="37" spans="1:10" ht="25.5" customHeight="1">
      <c r="A37" s="202"/>
      <c r="B37" s="205"/>
      <c r="C37" s="21" t="s">
        <v>6</v>
      </c>
      <c r="D37" s="22" t="s">
        <v>191</v>
      </c>
      <c r="E37" s="34" t="s">
        <v>308</v>
      </c>
      <c r="F37" s="32"/>
      <c r="G37" s="32"/>
      <c r="H37" s="25">
        <f t="shared" si="8"/>
        <v>0</v>
      </c>
      <c r="I37" s="25">
        <f t="shared" si="9"/>
        <v>0</v>
      </c>
      <c r="J37" s="25">
        <f t="shared" si="10"/>
        <v>0</v>
      </c>
    </row>
    <row r="38" spans="1:10" ht="18" customHeight="1">
      <c r="A38" s="202"/>
      <c r="B38" s="205"/>
      <c r="C38" s="21" t="s">
        <v>7</v>
      </c>
      <c r="D38" s="22" t="s">
        <v>311</v>
      </c>
      <c r="E38" s="34" t="s">
        <v>308</v>
      </c>
      <c r="F38" s="32"/>
      <c r="G38" s="32"/>
      <c r="H38" s="25">
        <f t="shared" si="8"/>
        <v>0</v>
      </c>
      <c r="I38" s="25">
        <f t="shared" si="9"/>
        <v>0</v>
      </c>
      <c r="J38" s="25">
        <f t="shared" si="10"/>
        <v>0</v>
      </c>
    </row>
    <row r="39" spans="1:10" ht="25.5" customHeight="1">
      <c r="A39" s="202"/>
      <c r="B39" s="205"/>
      <c r="C39" s="21" t="s">
        <v>168</v>
      </c>
      <c r="D39" s="22" t="s">
        <v>312</v>
      </c>
      <c r="E39" s="34" t="s">
        <v>308</v>
      </c>
      <c r="F39" s="32"/>
      <c r="G39" s="32"/>
      <c r="H39" s="25">
        <f t="shared" si="8"/>
        <v>0</v>
      </c>
      <c r="I39" s="25">
        <f t="shared" si="9"/>
        <v>0</v>
      </c>
      <c r="J39" s="25">
        <f t="shared" si="10"/>
        <v>0</v>
      </c>
    </row>
    <row r="40" spans="1:10" ht="25.5" customHeight="1">
      <c r="A40" s="202"/>
      <c r="B40" s="205"/>
      <c r="C40" s="21" t="s">
        <v>169</v>
      </c>
      <c r="D40" s="22" t="s">
        <v>192</v>
      </c>
      <c r="E40" s="34" t="s">
        <v>301</v>
      </c>
      <c r="F40" s="32"/>
      <c r="G40" s="32"/>
      <c r="H40" s="25">
        <f t="shared" si="8"/>
        <v>0</v>
      </c>
      <c r="I40" s="25">
        <f t="shared" si="9"/>
        <v>0</v>
      </c>
      <c r="J40" s="25">
        <f t="shared" si="10"/>
        <v>0</v>
      </c>
    </row>
    <row r="41" spans="1:10" ht="18" customHeight="1">
      <c r="A41" s="202"/>
      <c r="B41" s="206"/>
      <c r="C41" s="21" t="s">
        <v>313</v>
      </c>
      <c r="D41" s="22" t="s">
        <v>247</v>
      </c>
      <c r="E41" s="34"/>
      <c r="F41" s="32"/>
      <c r="G41" s="32"/>
      <c r="H41" s="25">
        <f t="shared" si="8"/>
        <v>0</v>
      </c>
      <c r="I41" s="25">
        <f t="shared" si="9"/>
        <v>0</v>
      </c>
      <c r="J41" s="25">
        <f t="shared" si="10"/>
        <v>0</v>
      </c>
    </row>
    <row r="42" spans="1:10">
      <c r="A42" s="202"/>
      <c r="B42" s="188"/>
      <c r="C42" s="189"/>
      <c r="D42" s="189"/>
      <c r="E42" s="207"/>
      <c r="F42" s="189"/>
      <c r="G42" s="189"/>
      <c r="H42" s="189"/>
      <c r="I42" s="189"/>
      <c r="J42" s="28"/>
    </row>
    <row r="43" spans="1:10" ht="18" customHeight="1">
      <c r="A43" s="202"/>
      <c r="B43" s="208" t="s">
        <v>8</v>
      </c>
      <c r="C43" s="21" t="s">
        <v>9</v>
      </c>
      <c r="D43" s="35" t="s">
        <v>314</v>
      </c>
      <c r="E43" s="36" t="s">
        <v>315</v>
      </c>
      <c r="F43" s="32"/>
      <c r="G43" s="32"/>
      <c r="H43" s="25">
        <f t="shared" ref="H43:H55" si="11">ROUND((F43*G43),2)</f>
        <v>0</v>
      </c>
      <c r="I43" s="25">
        <f t="shared" si="9"/>
        <v>0</v>
      </c>
      <c r="J43" s="25">
        <f t="shared" ref="J43:J55" si="12">H43+I43</f>
        <v>0</v>
      </c>
    </row>
    <row r="44" spans="1:10" ht="18" customHeight="1">
      <c r="A44" s="202"/>
      <c r="B44" s="209"/>
      <c r="C44" s="21" t="s">
        <v>127</v>
      </c>
      <c r="D44" s="35" t="s">
        <v>316</v>
      </c>
      <c r="E44" s="36" t="s">
        <v>315</v>
      </c>
      <c r="F44" s="32"/>
      <c r="G44" s="32"/>
      <c r="H44" s="25">
        <f t="shared" si="11"/>
        <v>0</v>
      </c>
      <c r="I44" s="25">
        <f t="shared" si="9"/>
        <v>0</v>
      </c>
      <c r="J44" s="25">
        <f t="shared" si="12"/>
        <v>0</v>
      </c>
    </row>
    <row r="45" spans="1:10" ht="18" customHeight="1">
      <c r="A45" s="202"/>
      <c r="B45" s="209"/>
      <c r="C45" s="21" t="s">
        <v>10</v>
      </c>
      <c r="D45" s="35" t="s">
        <v>317</v>
      </c>
      <c r="E45" s="36" t="s">
        <v>315</v>
      </c>
      <c r="F45" s="32"/>
      <c r="G45" s="32"/>
      <c r="H45" s="25">
        <f t="shared" si="11"/>
        <v>0</v>
      </c>
      <c r="I45" s="25">
        <f t="shared" si="9"/>
        <v>0</v>
      </c>
      <c r="J45" s="25">
        <f t="shared" si="12"/>
        <v>0</v>
      </c>
    </row>
    <row r="46" spans="1:10" ht="18" customHeight="1">
      <c r="A46" s="202"/>
      <c r="B46" s="209"/>
      <c r="C46" s="21" t="s">
        <v>11</v>
      </c>
      <c r="D46" s="35" t="s">
        <v>318</v>
      </c>
      <c r="E46" s="36" t="s">
        <v>319</v>
      </c>
      <c r="F46" s="32"/>
      <c r="G46" s="32"/>
      <c r="H46" s="25">
        <f t="shared" si="11"/>
        <v>0</v>
      </c>
      <c r="I46" s="25">
        <f t="shared" si="9"/>
        <v>0</v>
      </c>
      <c r="J46" s="25">
        <f t="shared" si="12"/>
        <v>0</v>
      </c>
    </row>
    <row r="47" spans="1:10" ht="18" customHeight="1">
      <c r="A47" s="202"/>
      <c r="B47" s="209"/>
      <c r="C47" s="21" t="s">
        <v>12</v>
      </c>
      <c r="D47" s="37" t="s">
        <v>320</v>
      </c>
      <c r="E47" s="38" t="s">
        <v>319</v>
      </c>
      <c r="F47" s="32"/>
      <c r="G47" s="32"/>
      <c r="H47" s="25">
        <f t="shared" si="11"/>
        <v>0</v>
      </c>
      <c r="I47" s="25">
        <f t="shared" si="9"/>
        <v>0</v>
      </c>
      <c r="J47" s="25">
        <f t="shared" si="12"/>
        <v>0</v>
      </c>
    </row>
    <row r="48" spans="1:10" ht="25.5" customHeight="1">
      <c r="A48" s="202"/>
      <c r="B48" s="209"/>
      <c r="C48" s="21" t="s">
        <v>13</v>
      </c>
      <c r="D48" s="35" t="s">
        <v>321</v>
      </c>
      <c r="E48" s="36" t="s">
        <v>322</v>
      </c>
      <c r="F48" s="32"/>
      <c r="G48" s="32"/>
      <c r="H48" s="25">
        <f t="shared" si="11"/>
        <v>0</v>
      </c>
      <c r="I48" s="25">
        <f t="shared" si="9"/>
        <v>0</v>
      </c>
      <c r="J48" s="25">
        <f t="shared" si="12"/>
        <v>0</v>
      </c>
    </row>
    <row r="49" spans="1:10" ht="18" customHeight="1">
      <c r="A49" s="202"/>
      <c r="B49" s="209"/>
      <c r="C49" s="21" t="s">
        <v>14</v>
      </c>
      <c r="D49" s="35" t="s">
        <v>323</v>
      </c>
      <c r="E49" s="36" t="s">
        <v>315</v>
      </c>
      <c r="F49" s="32"/>
      <c r="G49" s="32"/>
      <c r="H49" s="25">
        <f t="shared" si="11"/>
        <v>0</v>
      </c>
      <c r="I49" s="25">
        <f t="shared" si="9"/>
        <v>0</v>
      </c>
      <c r="J49" s="25">
        <f t="shared" si="12"/>
        <v>0</v>
      </c>
    </row>
    <row r="50" spans="1:10" ht="25.5" customHeight="1">
      <c r="A50" s="202"/>
      <c r="B50" s="209"/>
      <c r="C50" s="21" t="s">
        <v>15</v>
      </c>
      <c r="D50" s="35" t="s">
        <v>253</v>
      </c>
      <c r="E50" s="36" t="s">
        <v>319</v>
      </c>
      <c r="F50" s="32"/>
      <c r="G50" s="32"/>
      <c r="H50" s="25">
        <f t="shared" si="11"/>
        <v>0</v>
      </c>
      <c r="I50" s="25">
        <f t="shared" si="9"/>
        <v>0</v>
      </c>
      <c r="J50" s="25">
        <f t="shared" si="12"/>
        <v>0</v>
      </c>
    </row>
    <row r="51" spans="1:10" ht="18" customHeight="1">
      <c r="A51" s="202"/>
      <c r="B51" s="209"/>
      <c r="C51" s="21" t="s">
        <v>16</v>
      </c>
      <c r="D51" s="35" t="s">
        <v>18</v>
      </c>
      <c r="E51" s="36" t="s">
        <v>319</v>
      </c>
      <c r="F51" s="32"/>
      <c r="G51" s="32"/>
      <c r="H51" s="25">
        <f t="shared" si="11"/>
        <v>0</v>
      </c>
      <c r="I51" s="25">
        <f t="shared" si="9"/>
        <v>0</v>
      </c>
      <c r="J51" s="25">
        <f t="shared" si="12"/>
        <v>0</v>
      </c>
    </row>
    <row r="52" spans="1:10" ht="25.5" customHeight="1">
      <c r="A52" s="202"/>
      <c r="B52" s="209"/>
      <c r="C52" s="21" t="s">
        <v>17</v>
      </c>
      <c r="D52" s="35" t="s">
        <v>324</v>
      </c>
      <c r="E52" s="36" t="s">
        <v>319</v>
      </c>
      <c r="F52" s="32"/>
      <c r="G52" s="32"/>
      <c r="H52" s="25">
        <f t="shared" si="11"/>
        <v>0</v>
      </c>
      <c r="I52" s="25">
        <f t="shared" si="9"/>
        <v>0</v>
      </c>
      <c r="J52" s="25">
        <f t="shared" si="12"/>
        <v>0</v>
      </c>
    </row>
    <row r="53" spans="1:10" ht="18" customHeight="1">
      <c r="A53" s="202"/>
      <c r="B53" s="209"/>
      <c r="C53" s="21" t="s">
        <v>128</v>
      </c>
      <c r="D53" s="39" t="s">
        <v>125</v>
      </c>
      <c r="E53" s="36" t="s">
        <v>319</v>
      </c>
      <c r="F53" s="32"/>
      <c r="G53" s="32"/>
      <c r="H53" s="25">
        <f t="shared" si="11"/>
        <v>0</v>
      </c>
      <c r="I53" s="25">
        <f t="shared" si="9"/>
        <v>0</v>
      </c>
      <c r="J53" s="25">
        <f t="shared" si="12"/>
        <v>0</v>
      </c>
    </row>
    <row r="54" spans="1:10" ht="18" customHeight="1">
      <c r="A54" s="202"/>
      <c r="B54" s="209"/>
      <c r="C54" s="21" t="s">
        <v>325</v>
      </c>
      <c r="D54" s="35" t="s">
        <v>126</v>
      </c>
      <c r="E54" s="36" t="s">
        <v>319</v>
      </c>
      <c r="F54" s="32"/>
      <c r="G54" s="32"/>
      <c r="H54" s="25">
        <f t="shared" si="11"/>
        <v>0</v>
      </c>
      <c r="I54" s="25">
        <f t="shared" si="9"/>
        <v>0</v>
      </c>
      <c r="J54" s="25">
        <f t="shared" si="12"/>
        <v>0</v>
      </c>
    </row>
    <row r="55" spans="1:10" ht="18" customHeight="1">
      <c r="A55" s="202"/>
      <c r="B55" s="210"/>
      <c r="C55" s="21" t="s">
        <v>326</v>
      </c>
      <c r="D55" s="35" t="s">
        <v>247</v>
      </c>
      <c r="E55" s="36"/>
      <c r="F55" s="32"/>
      <c r="G55" s="32"/>
      <c r="H55" s="25">
        <f t="shared" si="11"/>
        <v>0</v>
      </c>
      <c r="I55" s="25">
        <f t="shared" si="9"/>
        <v>0</v>
      </c>
      <c r="J55" s="25">
        <f t="shared" si="12"/>
        <v>0</v>
      </c>
    </row>
    <row r="56" spans="1:10">
      <c r="A56" s="202"/>
      <c r="B56" s="40"/>
      <c r="C56" s="41"/>
      <c r="E56" s="41"/>
      <c r="F56" s="43"/>
      <c r="G56" s="44"/>
      <c r="H56" s="43"/>
      <c r="I56" s="45"/>
      <c r="J56" s="28"/>
    </row>
    <row r="57" spans="1:10" ht="25.5" customHeight="1">
      <c r="A57" s="202"/>
      <c r="B57" s="208" t="s">
        <v>19</v>
      </c>
      <c r="C57" s="21" t="s">
        <v>20</v>
      </c>
      <c r="D57" s="46" t="s">
        <v>327</v>
      </c>
      <c r="E57" s="34" t="s">
        <v>308</v>
      </c>
      <c r="F57" s="32"/>
      <c r="G57" s="32"/>
      <c r="H57" s="25">
        <f t="shared" ref="H57:H69" si="13">ROUND((F57*G57),2)</f>
        <v>0</v>
      </c>
      <c r="I57" s="25">
        <f t="shared" ref="I57:I69" si="14">ROUND((H57*0.24),2)</f>
        <v>0</v>
      </c>
      <c r="J57" s="25">
        <f t="shared" ref="J57:J69" si="15">H57+I57</f>
        <v>0</v>
      </c>
    </row>
    <row r="58" spans="1:10" ht="25.5" customHeight="1">
      <c r="A58" s="202"/>
      <c r="B58" s="209"/>
      <c r="C58" s="21" t="s">
        <v>21</v>
      </c>
      <c r="D58" s="46" t="s">
        <v>328</v>
      </c>
      <c r="E58" s="34" t="s">
        <v>308</v>
      </c>
      <c r="F58" s="32"/>
      <c r="G58" s="32"/>
      <c r="H58" s="25">
        <f t="shared" si="13"/>
        <v>0</v>
      </c>
      <c r="I58" s="25">
        <f t="shared" si="14"/>
        <v>0</v>
      </c>
      <c r="J58" s="25">
        <f t="shared" si="15"/>
        <v>0</v>
      </c>
    </row>
    <row r="59" spans="1:10" ht="25.5" customHeight="1">
      <c r="A59" s="202"/>
      <c r="B59" s="209"/>
      <c r="C59" s="21" t="s">
        <v>22</v>
      </c>
      <c r="D59" s="46" t="s">
        <v>329</v>
      </c>
      <c r="E59" s="34" t="s">
        <v>308</v>
      </c>
      <c r="F59" s="32"/>
      <c r="G59" s="32"/>
      <c r="H59" s="25">
        <f t="shared" si="13"/>
        <v>0</v>
      </c>
      <c r="I59" s="25">
        <f t="shared" si="14"/>
        <v>0</v>
      </c>
      <c r="J59" s="25">
        <f t="shared" si="15"/>
        <v>0</v>
      </c>
    </row>
    <row r="60" spans="1:10" ht="18" customHeight="1">
      <c r="A60" s="202"/>
      <c r="B60" s="209"/>
      <c r="C60" s="21" t="s">
        <v>123</v>
      </c>
      <c r="D60" s="22" t="s">
        <v>330</v>
      </c>
      <c r="E60" s="34" t="s">
        <v>308</v>
      </c>
      <c r="F60" s="32"/>
      <c r="G60" s="32"/>
      <c r="H60" s="25">
        <f t="shared" si="13"/>
        <v>0</v>
      </c>
      <c r="I60" s="25">
        <f t="shared" si="14"/>
        <v>0</v>
      </c>
      <c r="J60" s="25">
        <f t="shared" si="15"/>
        <v>0</v>
      </c>
    </row>
    <row r="61" spans="1:10" ht="25.5" customHeight="1">
      <c r="A61" s="202"/>
      <c r="B61" s="209"/>
      <c r="C61" s="21" t="s">
        <v>23</v>
      </c>
      <c r="D61" s="22" t="s">
        <v>331</v>
      </c>
      <c r="E61" s="34" t="s">
        <v>308</v>
      </c>
      <c r="F61" s="32"/>
      <c r="G61" s="32"/>
      <c r="H61" s="25">
        <f t="shared" si="13"/>
        <v>0</v>
      </c>
      <c r="I61" s="25">
        <f t="shared" si="14"/>
        <v>0</v>
      </c>
      <c r="J61" s="25">
        <f t="shared" si="15"/>
        <v>0</v>
      </c>
    </row>
    <row r="62" spans="1:10" ht="18" customHeight="1">
      <c r="A62" s="202"/>
      <c r="B62" s="209"/>
      <c r="C62" s="21" t="s">
        <v>25</v>
      </c>
      <c r="D62" s="22" t="s">
        <v>332</v>
      </c>
      <c r="E62" s="34" t="s">
        <v>308</v>
      </c>
      <c r="F62" s="32"/>
      <c r="G62" s="32"/>
      <c r="H62" s="25">
        <f t="shared" si="13"/>
        <v>0</v>
      </c>
      <c r="I62" s="25">
        <f t="shared" si="14"/>
        <v>0</v>
      </c>
      <c r="J62" s="25">
        <f t="shared" si="15"/>
        <v>0</v>
      </c>
    </row>
    <row r="63" spans="1:10" ht="18" customHeight="1">
      <c r="A63" s="202"/>
      <c r="B63" s="209"/>
      <c r="C63" s="21" t="s">
        <v>124</v>
      </c>
      <c r="D63" s="22" t="s">
        <v>333</v>
      </c>
      <c r="E63" s="34" t="s">
        <v>308</v>
      </c>
      <c r="F63" s="32"/>
      <c r="G63" s="32"/>
      <c r="H63" s="25">
        <f t="shared" si="13"/>
        <v>0</v>
      </c>
      <c r="I63" s="25">
        <f t="shared" si="14"/>
        <v>0</v>
      </c>
      <c r="J63" s="25">
        <f t="shared" si="15"/>
        <v>0</v>
      </c>
    </row>
    <row r="64" spans="1:10" ht="18" customHeight="1">
      <c r="A64" s="202"/>
      <c r="B64" s="209"/>
      <c r="C64" s="21" t="s">
        <v>129</v>
      </c>
      <c r="D64" s="22" t="s">
        <v>334</v>
      </c>
      <c r="E64" s="34" t="s">
        <v>308</v>
      </c>
      <c r="F64" s="32"/>
      <c r="G64" s="32"/>
      <c r="H64" s="25">
        <f t="shared" si="13"/>
        <v>0</v>
      </c>
      <c r="I64" s="25">
        <f t="shared" si="14"/>
        <v>0</v>
      </c>
      <c r="J64" s="25">
        <f t="shared" si="15"/>
        <v>0</v>
      </c>
    </row>
    <row r="65" spans="1:10" ht="18" customHeight="1">
      <c r="A65" s="202"/>
      <c r="B65" s="209"/>
      <c r="C65" s="21" t="s">
        <v>130</v>
      </c>
      <c r="D65" s="46" t="s">
        <v>24</v>
      </c>
      <c r="E65" s="34" t="s">
        <v>301</v>
      </c>
      <c r="F65" s="32"/>
      <c r="G65" s="32"/>
      <c r="H65" s="25">
        <f t="shared" si="13"/>
        <v>0</v>
      </c>
      <c r="I65" s="25">
        <f t="shared" si="14"/>
        <v>0</v>
      </c>
      <c r="J65" s="25">
        <f t="shared" si="15"/>
        <v>0</v>
      </c>
    </row>
    <row r="66" spans="1:10" ht="18" customHeight="1">
      <c r="A66" s="202"/>
      <c r="B66" s="209"/>
      <c r="C66" s="21" t="s">
        <v>132</v>
      </c>
      <c r="D66" s="22" t="s">
        <v>26</v>
      </c>
      <c r="E66" s="34" t="s">
        <v>301</v>
      </c>
      <c r="F66" s="32"/>
      <c r="G66" s="32"/>
      <c r="H66" s="25">
        <f t="shared" si="13"/>
        <v>0</v>
      </c>
      <c r="I66" s="25">
        <f t="shared" si="14"/>
        <v>0</v>
      </c>
      <c r="J66" s="25">
        <f t="shared" si="15"/>
        <v>0</v>
      </c>
    </row>
    <row r="67" spans="1:10" ht="18" customHeight="1">
      <c r="A67" s="202"/>
      <c r="B67" s="209"/>
      <c r="C67" s="21" t="s">
        <v>193</v>
      </c>
      <c r="D67" s="46" t="s">
        <v>133</v>
      </c>
      <c r="E67" s="34" t="s">
        <v>308</v>
      </c>
      <c r="F67" s="32"/>
      <c r="G67" s="32"/>
      <c r="H67" s="25">
        <f t="shared" si="13"/>
        <v>0</v>
      </c>
      <c r="I67" s="25">
        <f t="shared" si="14"/>
        <v>0</v>
      </c>
      <c r="J67" s="25">
        <f t="shared" si="15"/>
        <v>0</v>
      </c>
    </row>
    <row r="68" spans="1:10" ht="18" customHeight="1">
      <c r="A68" s="202"/>
      <c r="B68" s="209"/>
      <c r="C68" s="47" t="s">
        <v>194</v>
      </c>
      <c r="D68" s="48" t="s">
        <v>131</v>
      </c>
      <c r="E68" s="49" t="s">
        <v>335</v>
      </c>
      <c r="F68" s="32"/>
      <c r="G68" s="32"/>
      <c r="H68" s="25">
        <f t="shared" si="13"/>
        <v>0</v>
      </c>
      <c r="I68" s="25">
        <f t="shared" si="14"/>
        <v>0</v>
      </c>
      <c r="J68" s="25">
        <f t="shared" si="15"/>
        <v>0</v>
      </c>
    </row>
    <row r="69" spans="1:10" ht="18" customHeight="1">
      <c r="A69" s="203"/>
      <c r="B69" s="210"/>
      <c r="C69" s="47" t="s">
        <v>336</v>
      </c>
      <c r="D69" s="48" t="s">
        <v>247</v>
      </c>
      <c r="E69" s="49"/>
      <c r="F69" s="32"/>
      <c r="G69" s="32"/>
      <c r="H69" s="25">
        <f t="shared" si="13"/>
        <v>0</v>
      </c>
      <c r="I69" s="25">
        <f t="shared" si="14"/>
        <v>0</v>
      </c>
      <c r="J69" s="25">
        <f t="shared" si="15"/>
        <v>0</v>
      </c>
    </row>
    <row r="70" spans="1:10" ht="18" customHeight="1">
      <c r="A70" s="214" t="s">
        <v>337</v>
      </c>
      <c r="B70" s="215"/>
      <c r="C70" s="215"/>
      <c r="D70" s="215"/>
      <c r="E70" s="215"/>
      <c r="F70" s="215"/>
      <c r="G70" s="216"/>
      <c r="H70" s="50">
        <f t="shared" ref="H70:I70" si="16">SUM(H34:H69)</f>
        <v>0</v>
      </c>
      <c r="I70" s="50">
        <f t="shared" si="16"/>
        <v>0</v>
      </c>
      <c r="J70" s="50">
        <f>SUM(J34:J69)</f>
        <v>0</v>
      </c>
    </row>
    <row r="71" spans="1:10">
      <c r="A71" s="40"/>
      <c r="B71" s="51"/>
      <c r="C71" s="52"/>
      <c r="D71" s="53"/>
      <c r="E71" s="54"/>
      <c r="F71" s="43"/>
      <c r="G71" s="44"/>
      <c r="H71" s="43"/>
      <c r="I71" s="45"/>
      <c r="J71" s="28"/>
    </row>
    <row r="72" spans="1:10" ht="18" customHeight="1">
      <c r="A72" s="217" t="s">
        <v>338</v>
      </c>
      <c r="B72" s="208" t="s">
        <v>27</v>
      </c>
      <c r="C72" s="55" t="s">
        <v>28</v>
      </c>
      <c r="D72" s="30" t="s">
        <v>339</v>
      </c>
      <c r="E72" s="34" t="s">
        <v>308</v>
      </c>
      <c r="F72" s="32"/>
      <c r="G72" s="32"/>
      <c r="H72" s="25">
        <f t="shared" ref="H72:H85" si="17">ROUND((F72*G72),2)</f>
        <v>0</v>
      </c>
      <c r="I72" s="25">
        <f t="shared" ref="I72:I109" si="18">ROUND((H72*0.24),2)</f>
        <v>0</v>
      </c>
      <c r="J72" s="25">
        <f t="shared" ref="J72:J85" si="19">H72+I72</f>
        <v>0</v>
      </c>
    </row>
    <row r="73" spans="1:10" ht="18" customHeight="1">
      <c r="A73" s="218"/>
      <c r="B73" s="209"/>
      <c r="C73" s="55" t="s">
        <v>29</v>
      </c>
      <c r="D73" s="22" t="s">
        <v>340</v>
      </c>
      <c r="E73" s="34" t="s">
        <v>308</v>
      </c>
      <c r="F73" s="32"/>
      <c r="G73" s="32"/>
      <c r="H73" s="25">
        <f t="shared" si="17"/>
        <v>0</v>
      </c>
      <c r="I73" s="25">
        <f t="shared" si="18"/>
        <v>0</v>
      </c>
      <c r="J73" s="25">
        <f t="shared" si="19"/>
        <v>0</v>
      </c>
    </row>
    <row r="74" spans="1:10" ht="18" customHeight="1">
      <c r="A74" s="218"/>
      <c r="B74" s="209"/>
      <c r="C74" s="55" t="s">
        <v>170</v>
      </c>
      <c r="D74" s="22" t="s">
        <v>195</v>
      </c>
      <c r="E74" s="34" t="s">
        <v>335</v>
      </c>
      <c r="F74" s="32"/>
      <c r="G74" s="32"/>
      <c r="H74" s="25">
        <f t="shared" si="17"/>
        <v>0</v>
      </c>
      <c r="I74" s="25">
        <f t="shared" si="18"/>
        <v>0</v>
      </c>
      <c r="J74" s="25">
        <f t="shared" si="19"/>
        <v>0</v>
      </c>
    </row>
    <row r="75" spans="1:10" ht="18" customHeight="1">
      <c r="A75" s="218"/>
      <c r="B75" s="209"/>
      <c r="C75" s="55" t="s">
        <v>30</v>
      </c>
      <c r="D75" s="22" t="s">
        <v>196</v>
      </c>
      <c r="E75" s="34" t="s">
        <v>335</v>
      </c>
      <c r="F75" s="32"/>
      <c r="G75" s="32"/>
      <c r="H75" s="25">
        <f t="shared" si="17"/>
        <v>0</v>
      </c>
      <c r="I75" s="25">
        <f t="shared" si="18"/>
        <v>0</v>
      </c>
      <c r="J75" s="25">
        <f t="shared" si="19"/>
        <v>0</v>
      </c>
    </row>
    <row r="76" spans="1:10" ht="18" customHeight="1">
      <c r="A76" s="218"/>
      <c r="B76" s="209"/>
      <c r="C76" s="55" t="s">
        <v>31</v>
      </c>
      <c r="D76" s="22" t="s">
        <v>197</v>
      </c>
      <c r="E76" s="34" t="s">
        <v>335</v>
      </c>
      <c r="F76" s="32"/>
      <c r="G76" s="32"/>
      <c r="H76" s="25">
        <f t="shared" si="17"/>
        <v>0</v>
      </c>
      <c r="I76" s="25">
        <f t="shared" si="18"/>
        <v>0</v>
      </c>
      <c r="J76" s="25">
        <f t="shared" si="19"/>
        <v>0</v>
      </c>
    </row>
    <row r="77" spans="1:10" ht="25.5" customHeight="1">
      <c r="A77" s="218"/>
      <c r="B77" s="209"/>
      <c r="C77" s="55" t="s">
        <v>32</v>
      </c>
      <c r="D77" s="22" t="s">
        <v>201</v>
      </c>
      <c r="E77" s="34" t="s">
        <v>335</v>
      </c>
      <c r="F77" s="32"/>
      <c r="G77" s="32"/>
      <c r="H77" s="25">
        <f t="shared" si="17"/>
        <v>0</v>
      </c>
      <c r="I77" s="25">
        <f t="shared" si="18"/>
        <v>0</v>
      </c>
      <c r="J77" s="25">
        <f t="shared" si="19"/>
        <v>0</v>
      </c>
    </row>
    <row r="78" spans="1:10" ht="25.5" customHeight="1">
      <c r="A78" s="218"/>
      <c r="B78" s="209"/>
      <c r="C78" s="55" t="s">
        <v>33</v>
      </c>
      <c r="D78" s="22" t="s">
        <v>200</v>
      </c>
      <c r="E78" s="34" t="s">
        <v>335</v>
      </c>
      <c r="F78" s="32"/>
      <c r="G78" s="32"/>
      <c r="H78" s="25">
        <f t="shared" si="17"/>
        <v>0</v>
      </c>
      <c r="I78" s="25">
        <f t="shared" si="18"/>
        <v>0</v>
      </c>
      <c r="J78" s="25">
        <f t="shared" si="19"/>
        <v>0</v>
      </c>
    </row>
    <row r="79" spans="1:10" ht="18" customHeight="1">
      <c r="A79" s="218"/>
      <c r="B79" s="209"/>
      <c r="C79" s="55" t="s">
        <v>34</v>
      </c>
      <c r="D79" s="22" t="s">
        <v>115</v>
      </c>
      <c r="E79" s="34" t="s">
        <v>335</v>
      </c>
      <c r="F79" s="32"/>
      <c r="G79" s="32"/>
      <c r="H79" s="25">
        <f t="shared" si="17"/>
        <v>0</v>
      </c>
      <c r="I79" s="25">
        <f t="shared" si="18"/>
        <v>0</v>
      </c>
      <c r="J79" s="25">
        <f t="shared" si="19"/>
        <v>0</v>
      </c>
    </row>
    <row r="80" spans="1:10" ht="25.5" customHeight="1">
      <c r="A80" s="218"/>
      <c r="B80" s="209"/>
      <c r="C80" s="55" t="s">
        <v>198</v>
      </c>
      <c r="D80" s="22" t="s">
        <v>202</v>
      </c>
      <c r="E80" s="34" t="s">
        <v>335</v>
      </c>
      <c r="F80" s="32"/>
      <c r="G80" s="32"/>
      <c r="H80" s="25">
        <f t="shared" si="17"/>
        <v>0</v>
      </c>
      <c r="I80" s="25">
        <f t="shared" si="18"/>
        <v>0</v>
      </c>
      <c r="J80" s="25">
        <f t="shared" si="19"/>
        <v>0</v>
      </c>
    </row>
    <row r="81" spans="1:10" ht="25.5" customHeight="1">
      <c r="A81" s="218"/>
      <c r="B81" s="209"/>
      <c r="C81" s="55" t="s">
        <v>199</v>
      </c>
      <c r="D81" s="56" t="s">
        <v>341</v>
      </c>
      <c r="E81" s="34" t="s">
        <v>335</v>
      </c>
      <c r="F81" s="32"/>
      <c r="G81" s="32"/>
      <c r="H81" s="25">
        <f t="shared" si="17"/>
        <v>0</v>
      </c>
      <c r="I81" s="25">
        <f t="shared" si="18"/>
        <v>0</v>
      </c>
      <c r="J81" s="25">
        <f t="shared" si="19"/>
        <v>0</v>
      </c>
    </row>
    <row r="82" spans="1:10" ht="25.5" customHeight="1">
      <c r="A82" s="218"/>
      <c r="B82" s="209"/>
      <c r="C82" s="55" t="s">
        <v>203</v>
      </c>
      <c r="D82" s="57" t="s">
        <v>205</v>
      </c>
      <c r="E82" s="34" t="s">
        <v>335</v>
      </c>
      <c r="F82" s="32"/>
      <c r="G82" s="32"/>
      <c r="H82" s="25">
        <f t="shared" si="17"/>
        <v>0</v>
      </c>
      <c r="I82" s="25">
        <f t="shared" si="18"/>
        <v>0</v>
      </c>
      <c r="J82" s="25">
        <f t="shared" si="19"/>
        <v>0</v>
      </c>
    </row>
    <row r="83" spans="1:10" ht="25.5" customHeight="1">
      <c r="A83" s="218"/>
      <c r="B83" s="209"/>
      <c r="C83" s="55" t="s">
        <v>208</v>
      </c>
      <c r="D83" s="22" t="s">
        <v>207</v>
      </c>
      <c r="E83" s="34" t="s">
        <v>335</v>
      </c>
      <c r="F83" s="32"/>
      <c r="G83" s="32"/>
      <c r="H83" s="25">
        <f t="shared" si="17"/>
        <v>0</v>
      </c>
      <c r="I83" s="25">
        <f t="shared" si="18"/>
        <v>0</v>
      </c>
      <c r="J83" s="25">
        <f t="shared" si="19"/>
        <v>0</v>
      </c>
    </row>
    <row r="84" spans="1:10" ht="25.5" customHeight="1">
      <c r="A84" s="218"/>
      <c r="B84" s="209"/>
      <c r="C84" s="55" t="s">
        <v>209</v>
      </c>
      <c r="D84" s="22" t="s">
        <v>206</v>
      </c>
      <c r="E84" s="34" t="s">
        <v>335</v>
      </c>
      <c r="F84" s="32"/>
      <c r="G84" s="32"/>
      <c r="H84" s="25">
        <f t="shared" si="17"/>
        <v>0</v>
      </c>
      <c r="I84" s="25">
        <f t="shared" si="18"/>
        <v>0</v>
      </c>
      <c r="J84" s="25">
        <f t="shared" si="19"/>
        <v>0</v>
      </c>
    </row>
    <row r="85" spans="1:10" ht="18" customHeight="1">
      <c r="A85" s="218"/>
      <c r="B85" s="210"/>
      <c r="C85" s="55" t="s">
        <v>342</v>
      </c>
      <c r="D85" s="22" t="s">
        <v>247</v>
      </c>
      <c r="E85" s="34"/>
      <c r="F85" s="32"/>
      <c r="G85" s="32"/>
      <c r="H85" s="25">
        <f t="shared" si="17"/>
        <v>0</v>
      </c>
      <c r="I85" s="25">
        <f t="shared" si="18"/>
        <v>0</v>
      </c>
      <c r="J85" s="25">
        <f t="shared" si="19"/>
        <v>0</v>
      </c>
    </row>
    <row r="86" spans="1:10">
      <c r="A86" s="218"/>
      <c r="B86" s="58"/>
      <c r="C86" s="41"/>
      <c r="D86" s="59"/>
      <c r="E86" s="41"/>
      <c r="F86" s="60"/>
      <c r="G86" s="61"/>
      <c r="H86" s="62"/>
      <c r="I86" s="45"/>
      <c r="J86" s="63"/>
    </row>
    <row r="87" spans="1:10" ht="25.5" customHeight="1">
      <c r="A87" s="218"/>
      <c r="B87" s="220" t="s">
        <v>190</v>
      </c>
      <c r="C87" s="64" t="s">
        <v>35</v>
      </c>
      <c r="D87" s="22" t="s">
        <v>343</v>
      </c>
      <c r="E87" s="34" t="s">
        <v>335</v>
      </c>
      <c r="F87" s="23"/>
      <c r="G87" s="32"/>
      <c r="H87" s="25">
        <f t="shared" ref="H87:H95" si="20">ROUND((F87*G87),2)</f>
        <v>0</v>
      </c>
      <c r="I87" s="25">
        <f t="shared" si="18"/>
        <v>0</v>
      </c>
      <c r="J87" s="25">
        <f t="shared" ref="J87:J95" si="21">H87+I87</f>
        <v>0</v>
      </c>
    </row>
    <row r="88" spans="1:10" ht="18" customHeight="1">
      <c r="A88" s="218"/>
      <c r="B88" s="221"/>
      <c r="C88" s="64" t="s">
        <v>171</v>
      </c>
      <c r="D88" s="22" t="s">
        <v>116</v>
      </c>
      <c r="E88" s="34" t="s">
        <v>335</v>
      </c>
      <c r="F88" s="32"/>
      <c r="G88" s="32"/>
      <c r="H88" s="25">
        <f t="shared" si="20"/>
        <v>0</v>
      </c>
      <c r="I88" s="25">
        <f t="shared" si="18"/>
        <v>0</v>
      </c>
      <c r="J88" s="25">
        <f t="shared" si="21"/>
        <v>0</v>
      </c>
    </row>
    <row r="89" spans="1:10" ht="25.5" customHeight="1">
      <c r="A89" s="218"/>
      <c r="B89" s="221"/>
      <c r="C89" s="64" t="s">
        <v>36</v>
      </c>
      <c r="D89" s="22" t="s">
        <v>344</v>
      </c>
      <c r="E89" s="34" t="s">
        <v>335</v>
      </c>
      <c r="F89" s="32"/>
      <c r="G89" s="32"/>
      <c r="H89" s="25">
        <f t="shared" si="20"/>
        <v>0</v>
      </c>
      <c r="I89" s="25">
        <f t="shared" si="18"/>
        <v>0</v>
      </c>
      <c r="J89" s="25">
        <f t="shared" si="21"/>
        <v>0</v>
      </c>
    </row>
    <row r="90" spans="1:10" ht="18" customHeight="1">
      <c r="A90" s="218"/>
      <c r="B90" s="222"/>
      <c r="C90" s="64" t="s">
        <v>345</v>
      </c>
      <c r="D90" s="22" t="s">
        <v>247</v>
      </c>
      <c r="E90" s="34"/>
      <c r="F90" s="32"/>
      <c r="G90" s="32"/>
      <c r="H90" s="25">
        <f t="shared" si="20"/>
        <v>0</v>
      </c>
      <c r="I90" s="25">
        <f t="shared" si="18"/>
        <v>0</v>
      </c>
      <c r="J90" s="25">
        <f t="shared" si="21"/>
        <v>0</v>
      </c>
    </row>
    <row r="91" spans="1:10">
      <c r="A91" s="218"/>
      <c r="B91" s="58"/>
      <c r="C91" s="52"/>
      <c r="D91" s="65"/>
      <c r="E91" s="52"/>
      <c r="F91" s="61"/>
      <c r="G91" s="61"/>
      <c r="H91" s="44"/>
      <c r="I91" s="44"/>
      <c r="J91" s="63"/>
    </row>
    <row r="92" spans="1:10" ht="18" customHeight="1">
      <c r="A92" s="218"/>
      <c r="B92" s="204" t="s">
        <v>37</v>
      </c>
      <c r="C92" s="64" t="s">
        <v>38</v>
      </c>
      <c r="D92" s="35" t="s">
        <v>346</v>
      </c>
      <c r="E92" s="34" t="s">
        <v>335</v>
      </c>
      <c r="F92" s="32"/>
      <c r="G92" s="32"/>
      <c r="H92" s="25">
        <f t="shared" si="20"/>
        <v>0</v>
      </c>
      <c r="I92" s="25">
        <f t="shared" si="18"/>
        <v>0</v>
      </c>
      <c r="J92" s="25">
        <f t="shared" si="21"/>
        <v>0</v>
      </c>
    </row>
    <row r="93" spans="1:10" ht="18" customHeight="1">
      <c r="A93" s="218"/>
      <c r="B93" s="205"/>
      <c r="C93" s="64" t="s">
        <v>176</v>
      </c>
      <c r="D93" s="35" t="s">
        <v>347</v>
      </c>
      <c r="E93" s="34" t="s">
        <v>335</v>
      </c>
      <c r="F93" s="32"/>
      <c r="G93" s="32"/>
      <c r="H93" s="25">
        <f t="shared" si="20"/>
        <v>0</v>
      </c>
      <c r="I93" s="25">
        <f t="shared" si="18"/>
        <v>0</v>
      </c>
      <c r="J93" s="25">
        <f t="shared" si="21"/>
        <v>0</v>
      </c>
    </row>
    <row r="94" spans="1:10" ht="18" customHeight="1">
      <c r="A94" s="218"/>
      <c r="B94" s="205"/>
      <c r="C94" s="64" t="s">
        <v>210</v>
      </c>
      <c r="D94" s="35" t="s">
        <v>348</v>
      </c>
      <c r="E94" s="34" t="s">
        <v>335</v>
      </c>
      <c r="F94" s="32"/>
      <c r="G94" s="32"/>
      <c r="H94" s="25">
        <f t="shared" si="20"/>
        <v>0</v>
      </c>
      <c r="I94" s="25">
        <f t="shared" si="18"/>
        <v>0</v>
      </c>
      <c r="J94" s="25">
        <f t="shared" si="21"/>
        <v>0</v>
      </c>
    </row>
    <row r="95" spans="1:10" ht="18" customHeight="1">
      <c r="A95" s="218"/>
      <c r="B95" s="206"/>
      <c r="C95" s="64" t="s">
        <v>349</v>
      </c>
      <c r="D95" s="35" t="s">
        <v>247</v>
      </c>
      <c r="E95" s="34"/>
      <c r="F95" s="32"/>
      <c r="G95" s="32"/>
      <c r="H95" s="25">
        <f t="shared" si="20"/>
        <v>0</v>
      </c>
      <c r="I95" s="25">
        <f t="shared" si="18"/>
        <v>0</v>
      </c>
      <c r="J95" s="25">
        <f t="shared" si="21"/>
        <v>0</v>
      </c>
    </row>
    <row r="96" spans="1:10">
      <c r="A96" s="218"/>
      <c r="B96" s="58"/>
      <c r="C96" s="66"/>
      <c r="D96" s="65"/>
      <c r="E96" s="66"/>
      <c r="F96" s="61"/>
      <c r="G96" s="61"/>
      <c r="H96" s="44"/>
      <c r="I96" s="44"/>
      <c r="J96" s="63"/>
    </row>
    <row r="97" spans="1:10" ht="18" customHeight="1">
      <c r="A97" s="218"/>
      <c r="B97" s="204" t="s">
        <v>350</v>
      </c>
      <c r="C97" s="64" t="s">
        <v>39</v>
      </c>
      <c r="D97" s="35" t="s">
        <v>134</v>
      </c>
      <c r="E97" s="34" t="s">
        <v>335</v>
      </c>
      <c r="F97" s="32"/>
      <c r="G97" s="32"/>
      <c r="H97" s="25">
        <f t="shared" ref="H97:H109" si="22">ROUND((F97*G97),2)</f>
        <v>0</v>
      </c>
      <c r="I97" s="25">
        <f t="shared" si="18"/>
        <v>0</v>
      </c>
      <c r="J97" s="25">
        <f t="shared" ref="J97:J109" si="23">H97+I97</f>
        <v>0</v>
      </c>
    </row>
    <row r="98" spans="1:10" ht="18" customHeight="1">
      <c r="A98" s="218"/>
      <c r="B98" s="205"/>
      <c r="C98" s="64" t="s">
        <v>40</v>
      </c>
      <c r="D98" s="35" t="s">
        <v>351</v>
      </c>
      <c r="E98" s="34" t="s">
        <v>335</v>
      </c>
      <c r="F98" s="32"/>
      <c r="G98" s="32"/>
      <c r="H98" s="25">
        <f t="shared" si="22"/>
        <v>0</v>
      </c>
      <c r="I98" s="25">
        <f t="shared" si="18"/>
        <v>0</v>
      </c>
      <c r="J98" s="25">
        <f t="shared" si="23"/>
        <v>0</v>
      </c>
    </row>
    <row r="99" spans="1:10" ht="18" customHeight="1">
      <c r="A99" s="218"/>
      <c r="B99" s="205"/>
      <c r="C99" s="64" t="s">
        <v>41</v>
      </c>
      <c r="D99" s="35" t="s">
        <v>213</v>
      </c>
      <c r="E99" s="34" t="s">
        <v>335</v>
      </c>
      <c r="F99" s="32"/>
      <c r="G99" s="32"/>
      <c r="H99" s="25">
        <f t="shared" si="22"/>
        <v>0</v>
      </c>
      <c r="I99" s="25">
        <f t="shared" si="18"/>
        <v>0</v>
      </c>
      <c r="J99" s="25">
        <f t="shared" si="23"/>
        <v>0</v>
      </c>
    </row>
    <row r="100" spans="1:10" ht="18" customHeight="1">
      <c r="A100" s="218"/>
      <c r="B100" s="205"/>
      <c r="C100" s="64" t="s">
        <v>42</v>
      </c>
      <c r="D100" s="35" t="s">
        <v>352</v>
      </c>
      <c r="E100" s="34" t="s">
        <v>335</v>
      </c>
      <c r="F100" s="32"/>
      <c r="G100" s="32"/>
      <c r="H100" s="25">
        <f t="shared" si="22"/>
        <v>0</v>
      </c>
      <c r="I100" s="25">
        <f t="shared" si="18"/>
        <v>0</v>
      </c>
      <c r="J100" s="25">
        <f t="shared" si="23"/>
        <v>0</v>
      </c>
    </row>
    <row r="101" spans="1:10" ht="18" customHeight="1">
      <c r="A101" s="218"/>
      <c r="B101" s="205"/>
      <c r="C101" s="64" t="s">
        <v>43</v>
      </c>
      <c r="D101" s="35" t="s">
        <v>212</v>
      </c>
      <c r="E101" s="34" t="s">
        <v>335</v>
      </c>
      <c r="F101" s="32"/>
      <c r="G101" s="32"/>
      <c r="H101" s="25">
        <f t="shared" si="22"/>
        <v>0</v>
      </c>
      <c r="I101" s="25">
        <f t="shared" si="18"/>
        <v>0</v>
      </c>
      <c r="J101" s="25">
        <f t="shared" si="23"/>
        <v>0</v>
      </c>
    </row>
    <row r="102" spans="1:10" ht="18" customHeight="1">
      <c r="A102" s="218"/>
      <c r="B102" s="205"/>
      <c r="C102" s="64" t="s">
        <v>44</v>
      </c>
      <c r="D102" s="35" t="s">
        <v>353</v>
      </c>
      <c r="E102" s="34" t="s">
        <v>335</v>
      </c>
      <c r="F102" s="32"/>
      <c r="G102" s="32"/>
      <c r="H102" s="25">
        <f t="shared" si="22"/>
        <v>0</v>
      </c>
      <c r="I102" s="25">
        <f t="shared" si="18"/>
        <v>0</v>
      </c>
      <c r="J102" s="25">
        <f t="shared" si="23"/>
        <v>0</v>
      </c>
    </row>
    <row r="103" spans="1:10" ht="18" customHeight="1">
      <c r="A103" s="218"/>
      <c r="B103" s="205"/>
      <c r="C103" s="64" t="s">
        <v>45</v>
      </c>
      <c r="D103" s="35" t="s">
        <v>211</v>
      </c>
      <c r="E103" s="34" t="s">
        <v>335</v>
      </c>
      <c r="F103" s="32"/>
      <c r="G103" s="32"/>
      <c r="H103" s="25">
        <f t="shared" si="22"/>
        <v>0</v>
      </c>
      <c r="I103" s="25">
        <f t="shared" si="18"/>
        <v>0</v>
      </c>
      <c r="J103" s="25">
        <f t="shared" si="23"/>
        <v>0</v>
      </c>
    </row>
    <row r="104" spans="1:10" ht="25.5" customHeight="1">
      <c r="A104" s="218"/>
      <c r="B104" s="205"/>
      <c r="C104" s="64" t="s">
        <v>135</v>
      </c>
      <c r="D104" s="35" t="s">
        <v>204</v>
      </c>
      <c r="E104" s="34" t="s">
        <v>335</v>
      </c>
      <c r="F104" s="32"/>
      <c r="G104" s="32"/>
      <c r="H104" s="25">
        <f t="shared" si="22"/>
        <v>0</v>
      </c>
      <c r="I104" s="25">
        <f t="shared" si="18"/>
        <v>0</v>
      </c>
      <c r="J104" s="25">
        <f t="shared" si="23"/>
        <v>0</v>
      </c>
    </row>
    <row r="105" spans="1:10" ht="25.5" customHeight="1">
      <c r="A105" s="218"/>
      <c r="B105" s="205"/>
      <c r="C105" s="64" t="s">
        <v>46</v>
      </c>
      <c r="D105" s="35" t="s">
        <v>354</v>
      </c>
      <c r="E105" s="34" t="s">
        <v>335</v>
      </c>
      <c r="F105" s="32"/>
      <c r="G105" s="32"/>
      <c r="H105" s="25">
        <f t="shared" si="22"/>
        <v>0</v>
      </c>
      <c r="I105" s="25">
        <f t="shared" si="18"/>
        <v>0</v>
      </c>
      <c r="J105" s="25">
        <f t="shared" si="23"/>
        <v>0</v>
      </c>
    </row>
    <row r="106" spans="1:10" ht="18" customHeight="1">
      <c r="A106" s="218"/>
      <c r="B106" s="205"/>
      <c r="C106" s="64" t="s">
        <v>47</v>
      </c>
      <c r="D106" s="35" t="s">
        <v>122</v>
      </c>
      <c r="E106" s="34" t="s">
        <v>335</v>
      </c>
      <c r="F106" s="32"/>
      <c r="G106" s="32"/>
      <c r="H106" s="25">
        <f t="shared" si="22"/>
        <v>0</v>
      </c>
      <c r="I106" s="25">
        <f t="shared" si="18"/>
        <v>0</v>
      </c>
      <c r="J106" s="25">
        <f t="shared" si="23"/>
        <v>0</v>
      </c>
    </row>
    <row r="107" spans="1:10" ht="36.75" customHeight="1">
      <c r="A107" s="218"/>
      <c r="B107" s="205"/>
      <c r="C107" s="64" t="s">
        <v>136</v>
      </c>
      <c r="D107" s="35" t="s">
        <v>214</v>
      </c>
      <c r="E107" s="34" t="s">
        <v>335</v>
      </c>
      <c r="F107" s="32"/>
      <c r="G107" s="32"/>
      <c r="H107" s="25">
        <f t="shared" si="22"/>
        <v>0</v>
      </c>
      <c r="I107" s="25">
        <f t="shared" si="18"/>
        <v>0</v>
      </c>
      <c r="J107" s="25">
        <f t="shared" si="23"/>
        <v>0</v>
      </c>
    </row>
    <row r="108" spans="1:10" ht="18" customHeight="1">
      <c r="A108" s="218"/>
      <c r="B108" s="205"/>
      <c r="C108" s="64" t="s">
        <v>230</v>
      </c>
      <c r="D108" s="35" t="s">
        <v>215</v>
      </c>
      <c r="E108" s="34" t="s">
        <v>335</v>
      </c>
      <c r="F108" s="32"/>
      <c r="G108" s="32"/>
      <c r="H108" s="25">
        <f t="shared" si="22"/>
        <v>0</v>
      </c>
      <c r="I108" s="25">
        <f t="shared" si="18"/>
        <v>0</v>
      </c>
      <c r="J108" s="25">
        <f t="shared" si="23"/>
        <v>0</v>
      </c>
    </row>
    <row r="109" spans="1:10" ht="18" customHeight="1">
      <c r="A109" s="219"/>
      <c r="B109" s="206"/>
      <c r="C109" s="64" t="s">
        <v>355</v>
      </c>
      <c r="D109" s="35" t="s">
        <v>247</v>
      </c>
      <c r="E109" s="34"/>
      <c r="F109" s="32"/>
      <c r="G109" s="32"/>
      <c r="H109" s="25">
        <f t="shared" si="22"/>
        <v>0</v>
      </c>
      <c r="I109" s="25">
        <f t="shared" si="18"/>
        <v>0</v>
      </c>
      <c r="J109" s="25">
        <f t="shared" si="23"/>
        <v>0</v>
      </c>
    </row>
    <row r="110" spans="1:10" ht="18" customHeight="1">
      <c r="A110" s="223" t="s">
        <v>356</v>
      </c>
      <c r="B110" s="224"/>
      <c r="C110" s="224"/>
      <c r="D110" s="224"/>
      <c r="E110" s="224"/>
      <c r="F110" s="224"/>
      <c r="G110" s="225"/>
      <c r="H110" s="67">
        <f t="shared" ref="H110:I110" si="24">SUM(H72:H109)</f>
        <v>0</v>
      </c>
      <c r="I110" s="67">
        <f t="shared" si="24"/>
        <v>0</v>
      </c>
      <c r="J110" s="67">
        <f>SUM(J72:J109)</f>
        <v>0</v>
      </c>
    </row>
    <row r="111" spans="1:10">
      <c r="A111" s="40"/>
      <c r="B111" s="51"/>
      <c r="C111" s="52"/>
      <c r="D111" s="53"/>
      <c r="E111" s="52"/>
      <c r="F111" s="43"/>
      <c r="G111" s="43"/>
      <c r="H111" s="43"/>
      <c r="I111" s="45"/>
      <c r="J111" s="68"/>
    </row>
    <row r="112" spans="1:10" ht="18" customHeight="1">
      <c r="A112" s="226" t="s">
        <v>357</v>
      </c>
      <c r="B112" s="208" t="s">
        <v>48</v>
      </c>
      <c r="C112" s="55" t="s">
        <v>49</v>
      </c>
      <c r="D112" s="35" t="s">
        <v>217</v>
      </c>
      <c r="E112" s="34" t="s">
        <v>335</v>
      </c>
      <c r="F112" s="32"/>
      <c r="G112" s="32"/>
      <c r="H112" s="25">
        <f t="shared" ref="H112:H147" si="25">ROUND((F112*G112),2)</f>
        <v>0</v>
      </c>
      <c r="I112" s="25">
        <f t="shared" ref="I112:I183" si="26">ROUND((H112*0.24),2)</f>
        <v>0</v>
      </c>
      <c r="J112" s="25">
        <f t="shared" ref="J112:J147" si="27">H112+I112</f>
        <v>0</v>
      </c>
    </row>
    <row r="113" spans="1:10" ht="18" customHeight="1">
      <c r="A113" s="227"/>
      <c r="B113" s="209"/>
      <c r="C113" s="55" t="s">
        <v>50</v>
      </c>
      <c r="D113" s="35" t="s">
        <v>137</v>
      </c>
      <c r="E113" s="34" t="s">
        <v>335</v>
      </c>
      <c r="F113" s="32"/>
      <c r="G113" s="32"/>
      <c r="H113" s="25">
        <f t="shared" si="25"/>
        <v>0</v>
      </c>
      <c r="I113" s="25">
        <f t="shared" si="26"/>
        <v>0</v>
      </c>
      <c r="J113" s="25">
        <f t="shared" si="27"/>
        <v>0</v>
      </c>
    </row>
    <row r="114" spans="1:10" ht="25.5" customHeight="1">
      <c r="A114" s="227"/>
      <c r="B114" s="209"/>
      <c r="C114" s="55" t="s">
        <v>51</v>
      </c>
      <c r="D114" s="35" t="s">
        <v>358</v>
      </c>
      <c r="E114" s="34" t="s">
        <v>335</v>
      </c>
      <c r="F114" s="32"/>
      <c r="G114" s="32"/>
      <c r="H114" s="25">
        <f t="shared" si="25"/>
        <v>0</v>
      </c>
      <c r="I114" s="25">
        <f t="shared" si="26"/>
        <v>0</v>
      </c>
      <c r="J114" s="25">
        <f t="shared" si="27"/>
        <v>0</v>
      </c>
    </row>
    <row r="115" spans="1:10" ht="36.75" customHeight="1">
      <c r="A115" s="227"/>
      <c r="B115" s="209"/>
      <c r="C115" s="55" t="s">
        <v>139</v>
      </c>
      <c r="D115" s="35" t="s">
        <v>359</v>
      </c>
      <c r="E115" s="34" t="s">
        <v>335</v>
      </c>
      <c r="F115" s="32"/>
      <c r="G115" s="32"/>
      <c r="H115" s="25">
        <f t="shared" si="25"/>
        <v>0</v>
      </c>
      <c r="I115" s="25">
        <f t="shared" si="26"/>
        <v>0</v>
      </c>
      <c r="J115" s="25">
        <f t="shared" si="27"/>
        <v>0</v>
      </c>
    </row>
    <row r="116" spans="1:10" ht="18" customHeight="1">
      <c r="A116" s="227"/>
      <c r="B116" s="209"/>
      <c r="C116" s="55" t="s">
        <v>140</v>
      </c>
      <c r="D116" s="35" t="s">
        <v>53</v>
      </c>
      <c r="E116" s="34" t="s">
        <v>335</v>
      </c>
      <c r="F116" s="32"/>
      <c r="G116" s="32"/>
      <c r="H116" s="25">
        <f t="shared" si="25"/>
        <v>0</v>
      </c>
      <c r="I116" s="25">
        <f t="shared" si="26"/>
        <v>0</v>
      </c>
      <c r="J116" s="25">
        <f t="shared" si="27"/>
        <v>0</v>
      </c>
    </row>
    <row r="117" spans="1:10" ht="25.5" customHeight="1">
      <c r="A117" s="227"/>
      <c r="B117" s="209"/>
      <c r="C117" s="55" t="s">
        <v>52</v>
      </c>
      <c r="D117" s="35" t="s">
        <v>360</v>
      </c>
      <c r="E117" s="34" t="s">
        <v>335</v>
      </c>
      <c r="F117" s="32"/>
      <c r="G117" s="32"/>
      <c r="H117" s="25">
        <f t="shared" si="25"/>
        <v>0</v>
      </c>
      <c r="I117" s="25">
        <f t="shared" si="26"/>
        <v>0</v>
      </c>
      <c r="J117" s="25">
        <f t="shared" si="27"/>
        <v>0</v>
      </c>
    </row>
    <row r="118" spans="1:10" ht="17.25" customHeight="1">
      <c r="A118" s="227"/>
      <c r="B118" s="209"/>
      <c r="C118" s="55" t="s">
        <v>54</v>
      </c>
      <c r="D118" s="69" t="s">
        <v>216</v>
      </c>
      <c r="E118" s="34" t="s">
        <v>335</v>
      </c>
      <c r="F118" s="32"/>
      <c r="G118" s="32"/>
      <c r="H118" s="25">
        <f t="shared" si="25"/>
        <v>0</v>
      </c>
      <c r="I118" s="25">
        <f t="shared" si="26"/>
        <v>0</v>
      </c>
      <c r="J118" s="25">
        <f t="shared" si="27"/>
        <v>0</v>
      </c>
    </row>
    <row r="119" spans="1:10" ht="25.5" customHeight="1">
      <c r="A119" s="227"/>
      <c r="B119" s="209"/>
      <c r="C119" s="55" t="s">
        <v>55</v>
      </c>
      <c r="D119" s="69" t="s">
        <v>361</v>
      </c>
      <c r="E119" s="34" t="s">
        <v>335</v>
      </c>
      <c r="F119" s="32"/>
      <c r="G119" s="32"/>
      <c r="H119" s="25">
        <f t="shared" si="25"/>
        <v>0</v>
      </c>
      <c r="I119" s="25">
        <f t="shared" si="26"/>
        <v>0</v>
      </c>
      <c r="J119" s="25">
        <f t="shared" si="27"/>
        <v>0</v>
      </c>
    </row>
    <row r="120" spans="1:10" ht="18" customHeight="1">
      <c r="A120" s="227"/>
      <c r="B120" s="209"/>
      <c r="C120" s="55" t="s">
        <v>56</v>
      </c>
      <c r="D120" s="35" t="s">
        <v>109</v>
      </c>
      <c r="E120" s="34" t="s">
        <v>335</v>
      </c>
      <c r="F120" s="32"/>
      <c r="G120" s="32"/>
      <c r="H120" s="25">
        <f t="shared" si="25"/>
        <v>0</v>
      </c>
      <c r="I120" s="25">
        <f t="shared" si="26"/>
        <v>0</v>
      </c>
      <c r="J120" s="25">
        <f t="shared" si="27"/>
        <v>0</v>
      </c>
    </row>
    <row r="121" spans="1:10" ht="25.5" customHeight="1">
      <c r="A121" s="227"/>
      <c r="B121" s="209"/>
      <c r="C121" s="55" t="s">
        <v>141</v>
      </c>
      <c r="D121" s="35" t="s">
        <v>172</v>
      </c>
      <c r="E121" s="34" t="s">
        <v>335</v>
      </c>
      <c r="F121" s="32"/>
      <c r="G121" s="32"/>
      <c r="H121" s="25">
        <f t="shared" si="25"/>
        <v>0</v>
      </c>
      <c r="I121" s="25">
        <f t="shared" si="26"/>
        <v>0</v>
      </c>
      <c r="J121" s="25">
        <f t="shared" si="27"/>
        <v>0</v>
      </c>
    </row>
    <row r="122" spans="1:10" ht="25.5" customHeight="1">
      <c r="A122" s="227"/>
      <c r="B122" s="209"/>
      <c r="C122" s="55" t="s">
        <v>142</v>
      </c>
      <c r="D122" s="35" t="s">
        <v>173</v>
      </c>
      <c r="E122" s="34" t="s">
        <v>335</v>
      </c>
      <c r="F122" s="32"/>
      <c r="G122" s="32"/>
      <c r="H122" s="25">
        <f t="shared" si="25"/>
        <v>0</v>
      </c>
      <c r="I122" s="25">
        <f t="shared" si="26"/>
        <v>0</v>
      </c>
      <c r="J122" s="25">
        <f t="shared" si="27"/>
        <v>0</v>
      </c>
    </row>
    <row r="123" spans="1:10" ht="25.5" customHeight="1">
      <c r="A123" s="227"/>
      <c r="B123" s="209"/>
      <c r="C123" s="55" t="s">
        <v>57</v>
      </c>
      <c r="D123" s="35" t="s">
        <v>362</v>
      </c>
      <c r="E123" s="34" t="s">
        <v>335</v>
      </c>
      <c r="F123" s="32"/>
      <c r="G123" s="32"/>
      <c r="H123" s="25">
        <f t="shared" si="25"/>
        <v>0</v>
      </c>
      <c r="I123" s="25">
        <f t="shared" si="26"/>
        <v>0</v>
      </c>
      <c r="J123" s="25">
        <f t="shared" si="27"/>
        <v>0</v>
      </c>
    </row>
    <row r="124" spans="1:10" ht="18" customHeight="1">
      <c r="A124" s="227"/>
      <c r="B124" s="209"/>
      <c r="C124" s="55" t="s">
        <v>58</v>
      </c>
      <c r="D124" s="35" t="s">
        <v>363</v>
      </c>
      <c r="E124" s="34" t="s">
        <v>335</v>
      </c>
      <c r="F124" s="32"/>
      <c r="G124" s="32"/>
      <c r="H124" s="25">
        <f t="shared" si="25"/>
        <v>0</v>
      </c>
      <c r="I124" s="25">
        <f t="shared" si="26"/>
        <v>0</v>
      </c>
      <c r="J124" s="25">
        <f t="shared" si="27"/>
        <v>0</v>
      </c>
    </row>
    <row r="125" spans="1:10" ht="18" customHeight="1">
      <c r="A125" s="227"/>
      <c r="B125" s="209"/>
      <c r="C125" s="55" t="s">
        <v>59</v>
      </c>
      <c r="D125" s="35" t="s">
        <v>138</v>
      </c>
      <c r="E125" s="34" t="s">
        <v>335</v>
      </c>
      <c r="F125" s="32"/>
      <c r="G125" s="32"/>
      <c r="H125" s="25">
        <f t="shared" si="25"/>
        <v>0</v>
      </c>
      <c r="I125" s="25">
        <f t="shared" si="26"/>
        <v>0</v>
      </c>
      <c r="J125" s="25">
        <f t="shared" si="27"/>
        <v>0</v>
      </c>
    </row>
    <row r="126" spans="1:10" ht="25.5" customHeight="1">
      <c r="A126" s="227"/>
      <c r="B126" s="209"/>
      <c r="C126" s="55" t="s">
        <v>60</v>
      </c>
      <c r="D126" s="35" t="s">
        <v>364</v>
      </c>
      <c r="E126" s="34" t="s">
        <v>335</v>
      </c>
      <c r="F126" s="32"/>
      <c r="G126" s="32"/>
      <c r="H126" s="25">
        <f t="shared" si="25"/>
        <v>0</v>
      </c>
      <c r="I126" s="25">
        <f t="shared" si="26"/>
        <v>0</v>
      </c>
      <c r="J126" s="25">
        <f t="shared" si="27"/>
        <v>0</v>
      </c>
    </row>
    <row r="127" spans="1:10" ht="18" customHeight="1">
      <c r="A127" s="227"/>
      <c r="B127" s="209"/>
      <c r="C127" s="55" t="s">
        <v>61</v>
      </c>
      <c r="D127" s="35" t="s">
        <v>117</v>
      </c>
      <c r="E127" s="34" t="s">
        <v>335</v>
      </c>
      <c r="F127" s="32"/>
      <c r="G127" s="32"/>
      <c r="H127" s="25">
        <f t="shared" si="25"/>
        <v>0</v>
      </c>
      <c r="I127" s="25">
        <f t="shared" si="26"/>
        <v>0</v>
      </c>
      <c r="J127" s="25">
        <f t="shared" si="27"/>
        <v>0</v>
      </c>
    </row>
    <row r="128" spans="1:10" ht="25.5" customHeight="1">
      <c r="A128" s="227"/>
      <c r="B128" s="209"/>
      <c r="C128" s="55" t="s">
        <v>145</v>
      </c>
      <c r="D128" s="35" t="s">
        <v>365</v>
      </c>
      <c r="E128" s="34" t="s">
        <v>322</v>
      </c>
      <c r="F128" s="32"/>
      <c r="G128" s="32"/>
      <c r="H128" s="25">
        <f t="shared" si="25"/>
        <v>0</v>
      </c>
      <c r="I128" s="25">
        <f t="shared" si="26"/>
        <v>0</v>
      </c>
      <c r="J128" s="25">
        <f t="shared" si="27"/>
        <v>0</v>
      </c>
    </row>
    <row r="129" spans="1:10" ht="25.5" customHeight="1">
      <c r="A129" s="227"/>
      <c r="B129" s="209"/>
      <c r="C129" s="55" t="s">
        <v>174</v>
      </c>
      <c r="D129" s="35" t="s">
        <v>143</v>
      </c>
      <c r="E129" s="34" t="s">
        <v>322</v>
      </c>
      <c r="F129" s="32"/>
      <c r="G129" s="32"/>
      <c r="H129" s="25">
        <f t="shared" si="25"/>
        <v>0</v>
      </c>
      <c r="I129" s="25">
        <f t="shared" si="26"/>
        <v>0</v>
      </c>
      <c r="J129" s="25">
        <f t="shared" si="27"/>
        <v>0</v>
      </c>
    </row>
    <row r="130" spans="1:10" ht="18" customHeight="1">
      <c r="A130" s="227"/>
      <c r="B130" s="209"/>
      <c r="C130" s="55" t="s">
        <v>175</v>
      </c>
      <c r="D130" s="35" t="s">
        <v>144</v>
      </c>
      <c r="E130" s="34" t="s">
        <v>335</v>
      </c>
      <c r="F130" s="32"/>
      <c r="G130" s="32"/>
      <c r="H130" s="25">
        <f t="shared" si="25"/>
        <v>0</v>
      </c>
      <c r="I130" s="25">
        <f t="shared" si="26"/>
        <v>0</v>
      </c>
      <c r="J130" s="25">
        <f t="shared" si="27"/>
        <v>0</v>
      </c>
    </row>
    <row r="131" spans="1:10" ht="18" customHeight="1">
      <c r="A131" s="227"/>
      <c r="B131" s="210"/>
      <c r="C131" s="55" t="s">
        <v>366</v>
      </c>
      <c r="D131" s="35" t="s">
        <v>247</v>
      </c>
      <c r="E131" s="34"/>
      <c r="F131" s="32"/>
      <c r="G131" s="32"/>
      <c r="H131" s="25">
        <f t="shared" si="25"/>
        <v>0</v>
      </c>
      <c r="I131" s="25">
        <f t="shared" si="26"/>
        <v>0</v>
      </c>
      <c r="J131" s="25">
        <f t="shared" si="27"/>
        <v>0</v>
      </c>
    </row>
    <row r="132" spans="1:10">
      <c r="A132" s="227"/>
      <c r="B132" s="58"/>
      <c r="C132" s="70"/>
      <c r="D132" s="65"/>
      <c r="E132" s="66"/>
      <c r="F132" s="61"/>
      <c r="G132" s="61"/>
      <c r="H132" s="44"/>
      <c r="I132" s="44"/>
      <c r="J132" s="63"/>
    </row>
    <row r="133" spans="1:10" ht="17.25" customHeight="1">
      <c r="A133" s="227"/>
      <c r="B133" s="229" t="s">
        <v>62</v>
      </c>
      <c r="C133" s="64" t="s">
        <v>63</v>
      </c>
      <c r="D133" s="22" t="s">
        <v>118</v>
      </c>
      <c r="E133" s="34" t="s">
        <v>335</v>
      </c>
      <c r="F133" s="32"/>
      <c r="G133" s="32"/>
      <c r="H133" s="25">
        <f t="shared" si="25"/>
        <v>0</v>
      </c>
      <c r="I133" s="25">
        <f t="shared" si="26"/>
        <v>0</v>
      </c>
      <c r="J133" s="25">
        <f t="shared" si="27"/>
        <v>0</v>
      </c>
    </row>
    <row r="134" spans="1:10" ht="17.25" customHeight="1">
      <c r="A134" s="227"/>
      <c r="B134" s="230"/>
      <c r="C134" s="64" t="s">
        <v>64</v>
      </c>
      <c r="D134" s="22" t="s">
        <v>119</v>
      </c>
      <c r="E134" s="34" t="s">
        <v>335</v>
      </c>
      <c r="F134" s="32"/>
      <c r="G134" s="32"/>
      <c r="H134" s="25">
        <f t="shared" si="25"/>
        <v>0</v>
      </c>
      <c r="I134" s="25">
        <f t="shared" si="26"/>
        <v>0</v>
      </c>
      <c r="J134" s="25">
        <f t="shared" si="27"/>
        <v>0</v>
      </c>
    </row>
    <row r="135" spans="1:10" ht="17.25" customHeight="1">
      <c r="A135" s="227"/>
      <c r="B135" s="230"/>
      <c r="C135" s="64" t="s">
        <v>65</v>
      </c>
      <c r="D135" s="22" t="s">
        <v>120</v>
      </c>
      <c r="E135" s="34" t="s">
        <v>301</v>
      </c>
      <c r="F135" s="32"/>
      <c r="G135" s="32"/>
      <c r="H135" s="25">
        <f t="shared" si="25"/>
        <v>0</v>
      </c>
      <c r="I135" s="25">
        <f t="shared" si="26"/>
        <v>0</v>
      </c>
      <c r="J135" s="25">
        <f t="shared" si="27"/>
        <v>0</v>
      </c>
    </row>
    <row r="136" spans="1:10" ht="25.5" customHeight="1">
      <c r="A136" s="227"/>
      <c r="B136" s="230"/>
      <c r="C136" s="64" t="s">
        <v>66</v>
      </c>
      <c r="D136" s="22" t="s">
        <v>121</v>
      </c>
      <c r="E136" s="34" t="s">
        <v>301</v>
      </c>
      <c r="F136" s="32"/>
      <c r="G136" s="32"/>
      <c r="H136" s="25">
        <f t="shared" si="25"/>
        <v>0</v>
      </c>
      <c r="I136" s="25">
        <f t="shared" si="26"/>
        <v>0</v>
      </c>
      <c r="J136" s="25">
        <f t="shared" si="27"/>
        <v>0</v>
      </c>
    </row>
    <row r="137" spans="1:10" ht="25.5" customHeight="1">
      <c r="A137" s="227"/>
      <c r="B137" s="231"/>
      <c r="C137" s="64" t="s">
        <v>367</v>
      </c>
      <c r="D137" s="22" t="s">
        <v>247</v>
      </c>
      <c r="E137" s="34"/>
      <c r="F137" s="32"/>
      <c r="G137" s="32"/>
      <c r="H137" s="25">
        <f t="shared" si="25"/>
        <v>0</v>
      </c>
      <c r="I137" s="25">
        <f t="shared" si="26"/>
        <v>0</v>
      </c>
      <c r="J137" s="25">
        <f t="shared" si="27"/>
        <v>0</v>
      </c>
    </row>
    <row r="138" spans="1:10">
      <c r="A138" s="227"/>
      <c r="B138" s="58"/>
      <c r="C138" s="66"/>
      <c r="D138" s="65"/>
      <c r="E138" s="66"/>
      <c r="F138" s="61"/>
      <c r="G138" s="61"/>
      <c r="H138" s="44"/>
      <c r="I138" s="44"/>
      <c r="J138" s="63"/>
    </row>
    <row r="139" spans="1:10" ht="36.75" customHeight="1">
      <c r="A139" s="227"/>
      <c r="B139" s="220" t="s">
        <v>67</v>
      </c>
      <c r="C139" s="64" t="s">
        <v>68</v>
      </c>
      <c r="D139" s="35" t="s">
        <v>227</v>
      </c>
      <c r="E139" s="34" t="s">
        <v>335</v>
      </c>
      <c r="F139" s="32"/>
      <c r="G139" s="32"/>
      <c r="H139" s="25">
        <f t="shared" si="25"/>
        <v>0</v>
      </c>
      <c r="I139" s="25">
        <f t="shared" si="26"/>
        <v>0</v>
      </c>
      <c r="J139" s="25">
        <f t="shared" si="27"/>
        <v>0</v>
      </c>
    </row>
    <row r="140" spans="1:10" ht="18" customHeight="1">
      <c r="A140" s="227"/>
      <c r="B140" s="221"/>
      <c r="C140" s="64" t="s">
        <v>69</v>
      </c>
      <c r="D140" s="35" t="s">
        <v>225</v>
      </c>
      <c r="E140" s="34" t="s">
        <v>335</v>
      </c>
      <c r="F140" s="32"/>
      <c r="G140" s="32"/>
      <c r="H140" s="25">
        <f t="shared" si="25"/>
        <v>0</v>
      </c>
      <c r="I140" s="25">
        <f t="shared" si="26"/>
        <v>0</v>
      </c>
      <c r="J140" s="25">
        <f t="shared" si="27"/>
        <v>0</v>
      </c>
    </row>
    <row r="141" spans="1:10" ht="25.5" customHeight="1">
      <c r="A141" s="227"/>
      <c r="B141" s="221"/>
      <c r="C141" s="64" t="s">
        <v>70</v>
      </c>
      <c r="D141" s="35" t="s">
        <v>226</v>
      </c>
      <c r="E141" s="34" t="s">
        <v>335</v>
      </c>
      <c r="F141" s="32"/>
      <c r="G141" s="32"/>
      <c r="H141" s="25">
        <f t="shared" si="25"/>
        <v>0</v>
      </c>
      <c r="I141" s="25">
        <f t="shared" si="26"/>
        <v>0</v>
      </c>
      <c r="J141" s="25">
        <f t="shared" si="27"/>
        <v>0</v>
      </c>
    </row>
    <row r="142" spans="1:10" ht="36.75" customHeight="1">
      <c r="A142" s="227"/>
      <c r="B142" s="221"/>
      <c r="C142" s="64" t="s">
        <v>71</v>
      </c>
      <c r="D142" s="35" t="s">
        <v>228</v>
      </c>
      <c r="E142" s="34" t="s">
        <v>335</v>
      </c>
      <c r="F142" s="32"/>
      <c r="G142" s="32"/>
      <c r="H142" s="25">
        <f t="shared" si="25"/>
        <v>0</v>
      </c>
      <c r="I142" s="25">
        <f t="shared" si="26"/>
        <v>0</v>
      </c>
      <c r="J142" s="25">
        <f t="shared" si="27"/>
        <v>0</v>
      </c>
    </row>
    <row r="143" spans="1:10" ht="24.75" customHeight="1">
      <c r="A143" s="227"/>
      <c r="B143" s="221"/>
      <c r="C143" s="64" t="s">
        <v>110</v>
      </c>
      <c r="D143" s="35" t="s">
        <v>368</v>
      </c>
      <c r="E143" s="34" t="s">
        <v>335</v>
      </c>
      <c r="F143" s="32"/>
      <c r="G143" s="32"/>
      <c r="H143" s="25">
        <f t="shared" si="25"/>
        <v>0</v>
      </c>
      <c r="I143" s="25">
        <f t="shared" si="26"/>
        <v>0</v>
      </c>
      <c r="J143" s="25">
        <f t="shared" si="27"/>
        <v>0</v>
      </c>
    </row>
    <row r="144" spans="1:10" ht="24.75" customHeight="1">
      <c r="A144" s="227"/>
      <c r="B144" s="221"/>
      <c r="C144" s="64" t="s">
        <v>111</v>
      </c>
      <c r="D144" s="35" t="s">
        <v>369</v>
      </c>
      <c r="E144" s="34" t="s">
        <v>335</v>
      </c>
      <c r="F144" s="32"/>
      <c r="G144" s="32"/>
      <c r="H144" s="25">
        <f t="shared" si="25"/>
        <v>0</v>
      </c>
      <c r="I144" s="25">
        <f t="shared" si="26"/>
        <v>0</v>
      </c>
      <c r="J144" s="25">
        <f t="shared" si="27"/>
        <v>0</v>
      </c>
    </row>
    <row r="145" spans="1:10" ht="24.75" customHeight="1">
      <c r="A145" s="227"/>
      <c r="B145" s="221"/>
      <c r="C145" s="64" t="s">
        <v>112</v>
      </c>
      <c r="D145" s="35" t="s">
        <v>370</v>
      </c>
      <c r="E145" s="34" t="s">
        <v>335</v>
      </c>
      <c r="F145" s="32"/>
      <c r="G145" s="32"/>
      <c r="H145" s="25">
        <f t="shared" si="25"/>
        <v>0</v>
      </c>
      <c r="I145" s="25">
        <f t="shared" si="26"/>
        <v>0</v>
      </c>
      <c r="J145" s="25">
        <f t="shared" si="27"/>
        <v>0</v>
      </c>
    </row>
    <row r="146" spans="1:10" ht="36.75" customHeight="1">
      <c r="A146" s="227"/>
      <c r="B146" s="221"/>
      <c r="C146" s="64" t="s">
        <v>229</v>
      </c>
      <c r="D146" s="35" t="s">
        <v>371</v>
      </c>
      <c r="E146" s="34" t="s">
        <v>335</v>
      </c>
      <c r="F146" s="32"/>
      <c r="G146" s="32"/>
      <c r="H146" s="25">
        <f t="shared" si="25"/>
        <v>0</v>
      </c>
      <c r="I146" s="25">
        <f t="shared" si="26"/>
        <v>0</v>
      </c>
      <c r="J146" s="25">
        <f t="shared" si="27"/>
        <v>0</v>
      </c>
    </row>
    <row r="147" spans="1:10" ht="18" customHeight="1">
      <c r="A147" s="228"/>
      <c r="B147" s="222"/>
      <c r="C147" s="64" t="s">
        <v>372</v>
      </c>
      <c r="D147" s="35" t="s">
        <v>247</v>
      </c>
      <c r="E147" s="34"/>
      <c r="F147" s="32"/>
      <c r="G147" s="32"/>
      <c r="H147" s="25">
        <f t="shared" si="25"/>
        <v>0</v>
      </c>
      <c r="I147" s="25">
        <f t="shared" si="26"/>
        <v>0</v>
      </c>
      <c r="J147" s="25">
        <f t="shared" si="27"/>
        <v>0</v>
      </c>
    </row>
    <row r="148" spans="1:10" ht="18" customHeight="1">
      <c r="A148" s="211" t="s">
        <v>373</v>
      </c>
      <c r="B148" s="212"/>
      <c r="C148" s="212"/>
      <c r="D148" s="212"/>
      <c r="E148" s="212"/>
      <c r="F148" s="212"/>
      <c r="G148" s="213"/>
      <c r="H148" s="71">
        <f t="shared" ref="H148:I148" si="28">SUM(H112:H147)</f>
        <v>0</v>
      </c>
      <c r="I148" s="71">
        <f t="shared" si="28"/>
        <v>0</v>
      </c>
      <c r="J148" s="71">
        <f>SUM(J112:J147)</f>
        <v>0</v>
      </c>
    </row>
    <row r="149" spans="1:10">
      <c r="A149" s="72"/>
      <c r="B149" s="73"/>
      <c r="C149" s="52"/>
      <c r="D149" s="74"/>
      <c r="E149" s="52"/>
      <c r="F149" s="43"/>
      <c r="G149" s="43"/>
      <c r="H149" s="43"/>
      <c r="I149" s="45"/>
      <c r="J149" s="28"/>
    </row>
    <row r="150" spans="1:10" ht="18" customHeight="1">
      <c r="A150" s="235" t="s">
        <v>374</v>
      </c>
      <c r="B150" s="182" t="s">
        <v>72</v>
      </c>
      <c r="C150" s="55" t="s">
        <v>73</v>
      </c>
      <c r="D150" s="35" t="s">
        <v>219</v>
      </c>
      <c r="E150" s="34" t="s">
        <v>301</v>
      </c>
      <c r="F150" s="32"/>
      <c r="G150" s="32"/>
      <c r="H150" s="25">
        <f t="shared" ref="H150:H154" si="29">ROUND((F150*G150),2)</f>
        <v>0</v>
      </c>
      <c r="I150" s="25">
        <f t="shared" si="26"/>
        <v>0</v>
      </c>
      <c r="J150" s="25">
        <f t="shared" ref="J150:J154" si="30">H150+I150</f>
        <v>0</v>
      </c>
    </row>
    <row r="151" spans="1:10" ht="17.25" customHeight="1">
      <c r="A151" s="236"/>
      <c r="B151" s="183"/>
      <c r="C151" s="55" t="s">
        <v>74</v>
      </c>
      <c r="D151" s="35" t="s">
        <v>220</v>
      </c>
      <c r="E151" s="34" t="s">
        <v>335</v>
      </c>
      <c r="F151" s="32"/>
      <c r="G151" s="32"/>
      <c r="H151" s="25">
        <f t="shared" si="29"/>
        <v>0</v>
      </c>
      <c r="I151" s="25">
        <f t="shared" si="26"/>
        <v>0</v>
      </c>
      <c r="J151" s="25">
        <f t="shared" si="30"/>
        <v>0</v>
      </c>
    </row>
    <row r="152" spans="1:10" ht="17.25" customHeight="1">
      <c r="A152" s="236"/>
      <c r="B152" s="183"/>
      <c r="C152" s="55" t="s">
        <v>222</v>
      </c>
      <c r="D152" s="35" t="s">
        <v>221</v>
      </c>
      <c r="E152" s="34" t="s">
        <v>335</v>
      </c>
      <c r="F152" s="32"/>
      <c r="G152" s="32"/>
      <c r="H152" s="25">
        <f t="shared" si="29"/>
        <v>0</v>
      </c>
      <c r="I152" s="25">
        <f t="shared" si="26"/>
        <v>0</v>
      </c>
      <c r="J152" s="25">
        <f t="shared" si="30"/>
        <v>0</v>
      </c>
    </row>
    <row r="153" spans="1:10" ht="25.5" customHeight="1">
      <c r="A153" s="236"/>
      <c r="B153" s="183"/>
      <c r="C153" s="55" t="s">
        <v>223</v>
      </c>
      <c r="D153" s="35" t="s">
        <v>375</v>
      </c>
      <c r="E153" s="34" t="s">
        <v>301</v>
      </c>
      <c r="F153" s="32"/>
      <c r="G153" s="32"/>
      <c r="H153" s="25">
        <f t="shared" si="29"/>
        <v>0</v>
      </c>
      <c r="I153" s="25">
        <f t="shared" si="26"/>
        <v>0</v>
      </c>
      <c r="J153" s="25">
        <f t="shared" si="30"/>
        <v>0</v>
      </c>
    </row>
    <row r="154" spans="1:10" ht="18" customHeight="1">
      <c r="A154" s="236"/>
      <c r="B154" s="184"/>
      <c r="C154" s="55" t="s">
        <v>376</v>
      </c>
      <c r="D154" s="35" t="s">
        <v>247</v>
      </c>
      <c r="E154" s="34"/>
      <c r="F154" s="32"/>
      <c r="G154" s="32"/>
      <c r="H154" s="25">
        <f t="shared" si="29"/>
        <v>0</v>
      </c>
      <c r="I154" s="25">
        <f t="shared" si="26"/>
        <v>0</v>
      </c>
      <c r="J154" s="25">
        <f t="shared" si="30"/>
        <v>0</v>
      </c>
    </row>
    <row r="155" spans="1:10">
      <c r="A155" s="236"/>
      <c r="B155" s="51"/>
      <c r="C155" s="66"/>
      <c r="D155" s="65"/>
      <c r="E155" s="66"/>
      <c r="F155" s="61"/>
      <c r="G155" s="61"/>
      <c r="H155" s="44"/>
      <c r="I155" s="44"/>
      <c r="J155" s="63"/>
    </row>
    <row r="156" spans="1:10" ht="25.5" customHeight="1">
      <c r="A156" s="236"/>
      <c r="B156" s="182" t="s">
        <v>75</v>
      </c>
      <c r="C156" s="64" t="s">
        <v>76</v>
      </c>
      <c r="D156" s="35" t="s">
        <v>236</v>
      </c>
      <c r="E156" s="34" t="s">
        <v>335</v>
      </c>
      <c r="F156" s="32"/>
      <c r="G156" s="32"/>
      <c r="H156" s="25">
        <f t="shared" ref="H156:H161" si="31">ROUND((F156*G156),2)</f>
        <v>0</v>
      </c>
      <c r="I156" s="25">
        <f t="shared" si="26"/>
        <v>0</v>
      </c>
      <c r="J156" s="25">
        <f t="shared" ref="J156:J161" si="32">H156+I156</f>
        <v>0</v>
      </c>
    </row>
    <row r="157" spans="1:10" ht="25.5" customHeight="1">
      <c r="A157" s="236"/>
      <c r="B157" s="183"/>
      <c r="C157" s="64" t="s">
        <v>77</v>
      </c>
      <c r="D157" s="35" t="s">
        <v>237</v>
      </c>
      <c r="E157" s="34" t="s">
        <v>335</v>
      </c>
      <c r="F157" s="32"/>
      <c r="G157" s="32"/>
      <c r="H157" s="25">
        <f t="shared" si="31"/>
        <v>0</v>
      </c>
      <c r="I157" s="25">
        <f t="shared" si="26"/>
        <v>0</v>
      </c>
      <c r="J157" s="25">
        <f t="shared" si="32"/>
        <v>0</v>
      </c>
    </row>
    <row r="158" spans="1:10" ht="25.5" customHeight="1">
      <c r="A158" s="236"/>
      <c r="B158" s="183"/>
      <c r="C158" s="64" t="s">
        <v>146</v>
      </c>
      <c r="D158" s="35" t="s">
        <v>241</v>
      </c>
      <c r="E158" s="34" t="s">
        <v>301</v>
      </c>
      <c r="F158" s="32"/>
      <c r="G158" s="32"/>
      <c r="H158" s="25">
        <f t="shared" si="31"/>
        <v>0</v>
      </c>
      <c r="I158" s="25">
        <f t="shared" si="26"/>
        <v>0</v>
      </c>
      <c r="J158" s="25">
        <f t="shared" si="32"/>
        <v>0</v>
      </c>
    </row>
    <row r="159" spans="1:10" ht="25.5" customHeight="1">
      <c r="A159" s="236"/>
      <c r="B159" s="183"/>
      <c r="C159" s="64" t="s">
        <v>147</v>
      </c>
      <c r="D159" s="35" t="s">
        <v>224</v>
      </c>
      <c r="E159" s="34" t="s">
        <v>301</v>
      </c>
      <c r="F159" s="32"/>
      <c r="G159" s="32"/>
      <c r="H159" s="25">
        <f t="shared" si="31"/>
        <v>0</v>
      </c>
      <c r="I159" s="25">
        <f t="shared" si="26"/>
        <v>0</v>
      </c>
      <c r="J159" s="25">
        <f t="shared" si="32"/>
        <v>0</v>
      </c>
    </row>
    <row r="160" spans="1:10" ht="17.25" customHeight="1">
      <c r="A160" s="236"/>
      <c r="B160" s="183"/>
      <c r="C160" s="64" t="s">
        <v>148</v>
      </c>
      <c r="D160" s="35" t="s">
        <v>377</v>
      </c>
      <c r="E160" s="34" t="s">
        <v>378</v>
      </c>
      <c r="F160" s="32"/>
      <c r="G160" s="32"/>
      <c r="H160" s="25">
        <f t="shared" si="31"/>
        <v>0</v>
      </c>
      <c r="I160" s="25">
        <f t="shared" si="26"/>
        <v>0</v>
      </c>
      <c r="J160" s="25">
        <f t="shared" si="32"/>
        <v>0</v>
      </c>
    </row>
    <row r="161" spans="1:10" ht="17.25" customHeight="1">
      <c r="A161" s="236"/>
      <c r="B161" s="184"/>
      <c r="C161" s="64" t="s">
        <v>379</v>
      </c>
      <c r="D161" s="35" t="s">
        <v>247</v>
      </c>
      <c r="E161" s="34"/>
      <c r="F161" s="32"/>
      <c r="G161" s="32"/>
      <c r="H161" s="25">
        <f t="shared" si="31"/>
        <v>0</v>
      </c>
      <c r="I161" s="25">
        <f t="shared" si="26"/>
        <v>0</v>
      </c>
      <c r="J161" s="25">
        <f t="shared" si="32"/>
        <v>0</v>
      </c>
    </row>
    <row r="162" spans="1:10">
      <c r="A162" s="236"/>
      <c r="B162" s="51"/>
      <c r="C162" s="66"/>
      <c r="D162" s="65"/>
      <c r="E162" s="66"/>
      <c r="F162" s="61"/>
      <c r="G162" s="61"/>
      <c r="H162" s="44"/>
      <c r="I162" s="44"/>
      <c r="J162" s="63"/>
    </row>
    <row r="163" spans="1:10" ht="17.25" customHeight="1">
      <c r="A163" s="236"/>
      <c r="B163" s="182" t="s">
        <v>78</v>
      </c>
      <c r="C163" s="64" t="s">
        <v>178</v>
      </c>
      <c r="D163" s="69" t="s">
        <v>380</v>
      </c>
      <c r="E163" s="34" t="s">
        <v>335</v>
      </c>
      <c r="F163" s="32"/>
      <c r="G163" s="32"/>
      <c r="H163" s="25">
        <f t="shared" ref="H163:H166" si="33">ROUND((F163*G163),2)</f>
        <v>0</v>
      </c>
      <c r="I163" s="25">
        <f t="shared" si="26"/>
        <v>0</v>
      </c>
      <c r="J163" s="25">
        <f t="shared" ref="J163:J166" si="34">H163+I163</f>
        <v>0</v>
      </c>
    </row>
    <row r="164" spans="1:10" ht="25.5" customHeight="1">
      <c r="A164" s="236"/>
      <c r="B164" s="183"/>
      <c r="C164" s="64" t="s">
        <v>179</v>
      </c>
      <c r="D164" s="69" t="s">
        <v>381</v>
      </c>
      <c r="E164" s="34" t="s">
        <v>335</v>
      </c>
      <c r="F164" s="32"/>
      <c r="G164" s="32"/>
      <c r="H164" s="25">
        <f t="shared" si="33"/>
        <v>0</v>
      </c>
      <c r="I164" s="25">
        <f t="shared" si="26"/>
        <v>0</v>
      </c>
      <c r="J164" s="25">
        <f t="shared" si="34"/>
        <v>0</v>
      </c>
    </row>
    <row r="165" spans="1:10" ht="25.5" customHeight="1">
      <c r="A165" s="236"/>
      <c r="B165" s="183"/>
      <c r="C165" s="64" t="s">
        <v>180</v>
      </c>
      <c r="D165" s="69" t="s">
        <v>238</v>
      </c>
      <c r="E165" s="34" t="s">
        <v>335</v>
      </c>
      <c r="F165" s="32"/>
      <c r="G165" s="32"/>
      <c r="H165" s="25">
        <f t="shared" si="33"/>
        <v>0</v>
      </c>
      <c r="I165" s="25">
        <f t="shared" si="26"/>
        <v>0</v>
      </c>
      <c r="J165" s="25">
        <f t="shared" si="34"/>
        <v>0</v>
      </c>
    </row>
    <row r="166" spans="1:10" ht="18" customHeight="1">
      <c r="A166" s="236"/>
      <c r="B166" s="184"/>
      <c r="C166" s="64" t="s">
        <v>382</v>
      </c>
      <c r="D166" s="69" t="s">
        <v>247</v>
      </c>
      <c r="E166" s="34"/>
      <c r="F166" s="32"/>
      <c r="G166" s="32"/>
      <c r="H166" s="25">
        <f t="shared" si="33"/>
        <v>0</v>
      </c>
      <c r="I166" s="25">
        <f t="shared" si="26"/>
        <v>0</v>
      </c>
      <c r="J166" s="25">
        <f t="shared" si="34"/>
        <v>0</v>
      </c>
    </row>
    <row r="167" spans="1:10">
      <c r="A167" s="236"/>
      <c r="B167" s="51"/>
      <c r="C167" s="66"/>
      <c r="D167" s="65"/>
      <c r="E167" s="66"/>
      <c r="F167" s="61"/>
      <c r="G167" s="61"/>
      <c r="H167" s="44"/>
      <c r="I167" s="44"/>
      <c r="J167" s="63"/>
    </row>
    <row r="168" spans="1:10" ht="25.5" customHeight="1">
      <c r="A168" s="236"/>
      <c r="B168" s="182" t="s">
        <v>383</v>
      </c>
      <c r="C168" s="64" t="s">
        <v>79</v>
      </c>
      <c r="D168" s="69" t="s">
        <v>384</v>
      </c>
      <c r="E168" s="34" t="s">
        <v>335</v>
      </c>
      <c r="F168" s="32"/>
      <c r="G168" s="32"/>
      <c r="H168" s="25">
        <f t="shared" ref="H168:H171" si="35">ROUND((F168*G168),2)</f>
        <v>0</v>
      </c>
      <c r="I168" s="25">
        <f t="shared" si="26"/>
        <v>0</v>
      </c>
      <c r="J168" s="25">
        <f t="shared" ref="J168:J171" si="36">H168+I168</f>
        <v>0</v>
      </c>
    </row>
    <row r="169" spans="1:10" ht="17.25" customHeight="1">
      <c r="A169" s="236"/>
      <c r="B169" s="183"/>
      <c r="C169" s="64" t="s">
        <v>80</v>
      </c>
      <c r="D169" s="69" t="s">
        <v>83</v>
      </c>
      <c r="E169" s="34" t="s">
        <v>335</v>
      </c>
      <c r="F169" s="32"/>
      <c r="G169" s="32"/>
      <c r="H169" s="25">
        <f t="shared" si="35"/>
        <v>0</v>
      </c>
      <c r="I169" s="25">
        <f t="shared" si="26"/>
        <v>0</v>
      </c>
      <c r="J169" s="25">
        <f t="shared" si="36"/>
        <v>0</v>
      </c>
    </row>
    <row r="170" spans="1:10" ht="17.25" customHeight="1">
      <c r="A170" s="236"/>
      <c r="B170" s="183"/>
      <c r="C170" s="64" t="s">
        <v>385</v>
      </c>
      <c r="D170" s="69" t="s">
        <v>386</v>
      </c>
      <c r="E170" s="34" t="s">
        <v>335</v>
      </c>
      <c r="F170" s="32"/>
      <c r="G170" s="32"/>
      <c r="H170" s="25">
        <f t="shared" si="35"/>
        <v>0</v>
      </c>
      <c r="I170" s="25">
        <f t="shared" si="26"/>
        <v>0</v>
      </c>
      <c r="J170" s="25">
        <f t="shared" si="36"/>
        <v>0</v>
      </c>
    </row>
    <row r="171" spans="1:10" ht="17.25" customHeight="1">
      <c r="A171" s="236"/>
      <c r="B171" s="184"/>
      <c r="C171" s="64" t="s">
        <v>387</v>
      </c>
      <c r="D171" s="69" t="s">
        <v>247</v>
      </c>
      <c r="E171" s="34"/>
      <c r="F171" s="32"/>
      <c r="G171" s="32"/>
      <c r="H171" s="25">
        <f t="shared" si="35"/>
        <v>0</v>
      </c>
      <c r="I171" s="25">
        <f t="shared" si="26"/>
        <v>0</v>
      </c>
      <c r="J171" s="25">
        <f t="shared" si="36"/>
        <v>0</v>
      </c>
    </row>
    <row r="172" spans="1:10">
      <c r="A172" s="236"/>
      <c r="B172" s="51"/>
      <c r="C172" s="66"/>
      <c r="D172" s="65"/>
      <c r="E172" s="66"/>
      <c r="F172" s="61"/>
      <c r="G172" s="61"/>
      <c r="H172" s="44"/>
      <c r="I172" s="44"/>
      <c r="J172" s="63"/>
    </row>
    <row r="173" spans="1:10" ht="17.25" customHeight="1">
      <c r="A173" s="236"/>
      <c r="B173" s="238" t="s">
        <v>84</v>
      </c>
      <c r="C173" s="64" t="s">
        <v>81</v>
      </c>
      <c r="D173" s="69" t="s">
        <v>86</v>
      </c>
      <c r="E173" s="34" t="s">
        <v>301</v>
      </c>
      <c r="F173" s="32"/>
      <c r="G173" s="32"/>
      <c r="H173" s="25">
        <f t="shared" ref="H173:H180" si="37">ROUND((F173*G173),2)</f>
        <v>0</v>
      </c>
      <c r="I173" s="25">
        <f t="shared" si="26"/>
        <v>0</v>
      </c>
      <c r="J173" s="25">
        <f t="shared" ref="J173:J180" si="38">H173+I173</f>
        <v>0</v>
      </c>
    </row>
    <row r="174" spans="1:10" ht="17.25" customHeight="1">
      <c r="A174" s="236"/>
      <c r="B174" s="239"/>
      <c r="C174" s="64" t="s">
        <v>82</v>
      </c>
      <c r="D174" s="69" t="s">
        <v>88</v>
      </c>
      <c r="E174" s="34" t="s">
        <v>301</v>
      </c>
      <c r="F174" s="32"/>
      <c r="G174" s="32"/>
      <c r="H174" s="25">
        <f t="shared" si="37"/>
        <v>0</v>
      </c>
      <c r="I174" s="25">
        <f t="shared" si="26"/>
        <v>0</v>
      </c>
      <c r="J174" s="25">
        <f t="shared" si="38"/>
        <v>0</v>
      </c>
    </row>
    <row r="175" spans="1:10" ht="17.25" customHeight="1">
      <c r="A175" s="236"/>
      <c r="B175" s="239"/>
      <c r="C175" s="64" t="s">
        <v>181</v>
      </c>
      <c r="D175" s="69" t="s">
        <v>90</v>
      </c>
      <c r="E175" s="34" t="s">
        <v>301</v>
      </c>
      <c r="F175" s="32"/>
      <c r="G175" s="32"/>
      <c r="H175" s="25">
        <f t="shared" si="37"/>
        <v>0</v>
      </c>
      <c r="I175" s="25">
        <f t="shared" si="26"/>
        <v>0</v>
      </c>
      <c r="J175" s="25">
        <f t="shared" si="38"/>
        <v>0</v>
      </c>
    </row>
    <row r="176" spans="1:10" ht="17.25" customHeight="1">
      <c r="A176" s="236"/>
      <c r="B176" s="239"/>
      <c r="C176" s="64" t="s">
        <v>182</v>
      </c>
      <c r="D176" s="69" t="s">
        <v>388</v>
      </c>
      <c r="E176" s="34" t="s">
        <v>301</v>
      </c>
      <c r="F176" s="32"/>
      <c r="G176" s="32"/>
      <c r="H176" s="25">
        <f t="shared" si="37"/>
        <v>0</v>
      </c>
      <c r="I176" s="25">
        <f t="shared" si="26"/>
        <v>0</v>
      </c>
      <c r="J176" s="25">
        <f t="shared" si="38"/>
        <v>0</v>
      </c>
    </row>
    <row r="177" spans="1:10" ht="17.25" customHeight="1">
      <c r="A177" s="236"/>
      <c r="B177" s="239"/>
      <c r="C177" s="64" t="s">
        <v>183</v>
      </c>
      <c r="D177" s="69" t="s">
        <v>389</v>
      </c>
      <c r="E177" s="34" t="s">
        <v>301</v>
      </c>
      <c r="F177" s="32"/>
      <c r="G177" s="32"/>
      <c r="H177" s="25">
        <f t="shared" si="37"/>
        <v>0</v>
      </c>
      <c r="I177" s="25">
        <f t="shared" si="26"/>
        <v>0</v>
      </c>
      <c r="J177" s="25">
        <f t="shared" si="38"/>
        <v>0</v>
      </c>
    </row>
    <row r="178" spans="1:10" ht="17.25" customHeight="1">
      <c r="A178" s="236"/>
      <c r="B178" s="239"/>
      <c r="C178" s="64" t="s">
        <v>240</v>
      </c>
      <c r="D178" s="69" t="s">
        <v>218</v>
      </c>
      <c r="E178" s="34" t="s">
        <v>301</v>
      </c>
      <c r="F178" s="32"/>
      <c r="G178" s="32"/>
      <c r="H178" s="25">
        <f t="shared" si="37"/>
        <v>0</v>
      </c>
      <c r="I178" s="25">
        <f t="shared" si="26"/>
        <v>0</v>
      </c>
      <c r="J178" s="25">
        <f t="shared" si="38"/>
        <v>0</v>
      </c>
    </row>
    <row r="179" spans="1:10" ht="25.5" customHeight="1">
      <c r="A179" s="236"/>
      <c r="B179" s="239"/>
      <c r="C179" s="64" t="s">
        <v>390</v>
      </c>
      <c r="D179" s="69" t="s">
        <v>239</v>
      </c>
      <c r="E179" s="34" t="s">
        <v>301</v>
      </c>
      <c r="F179" s="32"/>
      <c r="G179" s="32"/>
      <c r="H179" s="25">
        <f t="shared" si="37"/>
        <v>0</v>
      </c>
      <c r="I179" s="25">
        <f t="shared" si="26"/>
        <v>0</v>
      </c>
      <c r="J179" s="25">
        <f t="shared" si="38"/>
        <v>0</v>
      </c>
    </row>
    <row r="180" spans="1:10" ht="18" customHeight="1">
      <c r="A180" s="236"/>
      <c r="B180" s="240"/>
      <c r="C180" s="64" t="s">
        <v>391</v>
      </c>
      <c r="D180" s="69" t="s">
        <v>247</v>
      </c>
      <c r="E180" s="34"/>
      <c r="F180" s="32"/>
      <c r="G180" s="32"/>
      <c r="H180" s="25">
        <f t="shared" si="37"/>
        <v>0</v>
      </c>
      <c r="I180" s="25">
        <f t="shared" si="26"/>
        <v>0</v>
      </c>
      <c r="J180" s="25">
        <f t="shared" si="38"/>
        <v>0</v>
      </c>
    </row>
    <row r="181" spans="1:10">
      <c r="A181" s="236"/>
      <c r="B181" s="51"/>
      <c r="C181" s="66"/>
      <c r="D181" s="65"/>
      <c r="E181" s="66"/>
      <c r="F181" s="61"/>
      <c r="G181" s="61"/>
      <c r="H181" s="44"/>
      <c r="I181" s="44"/>
      <c r="J181" s="63"/>
    </row>
    <row r="182" spans="1:10" ht="17.25" customHeight="1">
      <c r="A182" s="236"/>
      <c r="B182" s="238" t="s">
        <v>93</v>
      </c>
      <c r="C182" s="64" t="s">
        <v>85</v>
      </c>
      <c r="D182" s="69" t="s">
        <v>242</v>
      </c>
      <c r="E182" s="34" t="s">
        <v>335</v>
      </c>
      <c r="F182" s="32"/>
      <c r="G182" s="32"/>
      <c r="H182" s="25">
        <f t="shared" ref="H182:H189" si="39">ROUND((F182*G182),2)</f>
        <v>0</v>
      </c>
      <c r="I182" s="25">
        <f t="shared" si="26"/>
        <v>0</v>
      </c>
      <c r="J182" s="25">
        <f t="shared" ref="J182:J189" si="40">H182+I182</f>
        <v>0</v>
      </c>
    </row>
    <row r="183" spans="1:10" ht="17.25" customHeight="1">
      <c r="A183" s="236"/>
      <c r="B183" s="239"/>
      <c r="C183" s="64" t="s">
        <v>87</v>
      </c>
      <c r="D183" s="69" t="s">
        <v>113</v>
      </c>
      <c r="E183" s="34" t="s">
        <v>335</v>
      </c>
      <c r="F183" s="32"/>
      <c r="G183" s="32"/>
      <c r="H183" s="25">
        <f t="shared" si="39"/>
        <v>0</v>
      </c>
      <c r="I183" s="25">
        <f t="shared" si="26"/>
        <v>0</v>
      </c>
      <c r="J183" s="25">
        <f t="shared" si="40"/>
        <v>0</v>
      </c>
    </row>
    <row r="184" spans="1:10" ht="17.25" customHeight="1">
      <c r="A184" s="236"/>
      <c r="B184" s="239"/>
      <c r="C184" s="64" t="s">
        <v>89</v>
      </c>
      <c r="D184" s="69" t="s">
        <v>96</v>
      </c>
      <c r="E184" s="34" t="s">
        <v>335</v>
      </c>
      <c r="F184" s="32"/>
      <c r="G184" s="32"/>
      <c r="H184" s="25">
        <f t="shared" si="39"/>
        <v>0</v>
      </c>
      <c r="I184" s="25">
        <f t="shared" ref="I184:I189" si="41">ROUND((H184*0.24),2)</f>
        <v>0</v>
      </c>
      <c r="J184" s="25">
        <f t="shared" si="40"/>
        <v>0</v>
      </c>
    </row>
    <row r="185" spans="1:10" ht="17.25" customHeight="1">
      <c r="A185" s="236"/>
      <c r="B185" s="239"/>
      <c r="C185" s="64" t="s">
        <v>91</v>
      </c>
      <c r="D185" s="69" t="s">
        <v>114</v>
      </c>
      <c r="E185" s="34" t="s">
        <v>335</v>
      </c>
      <c r="F185" s="32"/>
      <c r="G185" s="32"/>
      <c r="H185" s="25">
        <f t="shared" si="39"/>
        <v>0</v>
      </c>
      <c r="I185" s="25">
        <f t="shared" si="41"/>
        <v>0</v>
      </c>
      <c r="J185" s="25">
        <f t="shared" si="40"/>
        <v>0</v>
      </c>
    </row>
    <row r="186" spans="1:10" ht="17.25" customHeight="1">
      <c r="A186" s="236"/>
      <c r="B186" s="239"/>
      <c r="C186" s="64" t="s">
        <v>92</v>
      </c>
      <c r="D186" s="69" t="s">
        <v>97</v>
      </c>
      <c r="E186" s="34" t="s">
        <v>335</v>
      </c>
      <c r="F186" s="32"/>
      <c r="G186" s="32"/>
      <c r="H186" s="25">
        <f t="shared" si="39"/>
        <v>0</v>
      </c>
      <c r="I186" s="25">
        <f t="shared" si="41"/>
        <v>0</v>
      </c>
      <c r="J186" s="25">
        <f t="shared" si="40"/>
        <v>0</v>
      </c>
    </row>
    <row r="187" spans="1:10" ht="25.5" customHeight="1">
      <c r="A187" s="236"/>
      <c r="B187" s="239"/>
      <c r="C187" s="64" t="s">
        <v>184</v>
      </c>
      <c r="D187" s="69" t="s">
        <v>392</v>
      </c>
      <c r="E187" s="34" t="s">
        <v>335</v>
      </c>
      <c r="F187" s="32"/>
      <c r="G187" s="32"/>
      <c r="H187" s="25">
        <f t="shared" si="39"/>
        <v>0</v>
      </c>
      <c r="I187" s="25">
        <f t="shared" si="41"/>
        <v>0</v>
      </c>
      <c r="J187" s="25">
        <f t="shared" si="40"/>
        <v>0</v>
      </c>
    </row>
    <row r="188" spans="1:10" ht="17.25" customHeight="1">
      <c r="A188" s="236"/>
      <c r="B188" s="239"/>
      <c r="C188" s="75" t="s">
        <v>185</v>
      </c>
      <c r="D188" s="69" t="s">
        <v>393</v>
      </c>
      <c r="E188" s="34" t="s">
        <v>335</v>
      </c>
      <c r="F188" s="32"/>
      <c r="G188" s="32"/>
      <c r="H188" s="25">
        <f t="shared" si="39"/>
        <v>0</v>
      </c>
      <c r="I188" s="25">
        <f t="shared" si="41"/>
        <v>0</v>
      </c>
      <c r="J188" s="25">
        <f t="shared" si="40"/>
        <v>0</v>
      </c>
    </row>
    <row r="189" spans="1:10" ht="17.25" customHeight="1">
      <c r="A189" s="236"/>
      <c r="B189" s="240"/>
      <c r="C189" s="75" t="s">
        <v>394</v>
      </c>
      <c r="D189" s="69" t="s">
        <v>247</v>
      </c>
      <c r="E189" s="34"/>
      <c r="F189" s="32"/>
      <c r="G189" s="32"/>
      <c r="H189" s="25">
        <f t="shared" si="39"/>
        <v>0</v>
      </c>
      <c r="I189" s="25">
        <f t="shared" si="41"/>
        <v>0</v>
      </c>
      <c r="J189" s="25">
        <f t="shared" si="40"/>
        <v>0</v>
      </c>
    </row>
    <row r="190" spans="1:10">
      <c r="A190" s="236"/>
      <c r="B190" s="51"/>
      <c r="C190" s="66"/>
      <c r="D190" s="65"/>
      <c r="E190" s="66"/>
      <c r="F190" s="61"/>
      <c r="G190" s="61"/>
      <c r="H190" s="44"/>
      <c r="I190" s="44"/>
      <c r="J190" s="63"/>
    </row>
    <row r="191" spans="1:10" ht="18" customHeight="1">
      <c r="A191" s="236"/>
      <c r="B191" s="241" t="s">
        <v>260</v>
      </c>
      <c r="C191" s="55" t="s">
        <v>94</v>
      </c>
      <c r="D191" s="69" t="s">
        <v>395</v>
      </c>
      <c r="E191" s="76" t="s">
        <v>378</v>
      </c>
      <c r="F191" s="32"/>
      <c r="G191" s="32"/>
      <c r="H191" s="25">
        <f t="shared" ref="H191:H200" si="42">ROUND((F191*G191),2)</f>
        <v>0</v>
      </c>
      <c r="I191" s="25">
        <f t="shared" ref="I191:I200" si="43">ROUND((H191*0.24),2)</f>
        <v>0</v>
      </c>
      <c r="J191" s="25">
        <f t="shared" ref="J191:J200" si="44">H191+I191</f>
        <v>0</v>
      </c>
    </row>
    <row r="192" spans="1:10" ht="18" customHeight="1">
      <c r="A192" s="236"/>
      <c r="B192" s="242"/>
      <c r="C192" s="55" t="s">
        <v>95</v>
      </c>
      <c r="D192" s="69" t="s">
        <v>396</v>
      </c>
      <c r="E192" s="76" t="s">
        <v>378</v>
      </c>
      <c r="F192" s="32"/>
      <c r="G192" s="32"/>
      <c r="H192" s="25">
        <f t="shared" si="42"/>
        <v>0</v>
      </c>
      <c r="I192" s="25">
        <f t="shared" si="43"/>
        <v>0</v>
      </c>
      <c r="J192" s="25">
        <f t="shared" si="44"/>
        <v>0</v>
      </c>
    </row>
    <row r="193" spans="1:10" ht="36.75" customHeight="1">
      <c r="A193" s="236"/>
      <c r="B193" s="242"/>
      <c r="C193" s="55" t="s">
        <v>397</v>
      </c>
      <c r="D193" s="69" t="s">
        <v>398</v>
      </c>
      <c r="E193" s="76" t="s">
        <v>378</v>
      </c>
      <c r="F193" s="32"/>
      <c r="G193" s="32"/>
      <c r="H193" s="25">
        <f t="shared" si="42"/>
        <v>0</v>
      </c>
      <c r="I193" s="25">
        <f t="shared" si="43"/>
        <v>0</v>
      </c>
      <c r="J193" s="25">
        <f t="shared" si="44"/>
        <v>0</v>
      </c>
    </row>
    <row r="194" spans="1:10" ht="18" customHeight="1">
      <c r="A194" s="236"/>
      <c r="B194" s="243"/>
      <c r="C194" s="55" t="s">
        <v>399</v>
      </c>
      <c r="D194" s="69" t="s">
        <v>247</v>
      </c>
      <c r="E194" s="76"/>
      <c r="F194" s="32"/>
      <c r="G194" s="32"/>
      <c r="H194" s="25">
        <f t="shared" si="42"/>
        <v>0</v>
      </c>
      <c r="I194" s="25">
        <f t="shared" si="43"/>
        <v>0</v>
      </c>
      <c r="J194" s="25">
        <f t="shared" si="44"/>
        <v>0</v>
      </c>
    </row>
    <row r="195" spans="1:10" ht="12.75" customHeight="1">
      <c r="A195" s="236"/>
      <c r="B195" s="51"/>
      <c r="C195" s="66"/>
      <c r="D195" s="65"/>
      <c r="E195" s="66"/>
      <c r="F195" s="61"/>
      <c r="G195" s="61"/>
      <c r="H195" s="44"/>
      <c r="I195" s="44"/>
      <c r="J195" s="63"/>
    </row>
    <row r="196" spans="1:10" ht="36.75" customHeight="1">
      <c r="A196" s="236"/>
      <c r="B196" s="182" t="s">
        <v>100</v>
      </c>
      <c r="C196" s="64" t="s">
        <v>98</v>
      </c>
      <c r="D196" s="69" t="s">
        <v>400</v>
      </c>
      <c r="E196" s="76" t="s">
        <v>378</v>
      </c>
      <c r="F196" s="32"/>
      <c r="G196" s="32"/>
      <c r="H196" s="25">
        <f t="shared" si="42"/>
        <v>0</v>
      </c>
      <c r="I196" s="25">
        <f t="shared" si="43"/>
        <v>0</v>
      </c>
      <c r="J196" s="25">
        <f t="shared" si="44"/>
        <v>0</v>
      </c>
    </row>
    <row r="197" spans="1:10" ht="36.75" customHeight="1">
      <c r="A197" s="236"/>
      <c r="B197" s="183"/>
      <c r="C197" s="64" t="s">
        <v>99</v>
      </c>
      <c r="D197" s="69" t="s">
        <v>401</v>
      </c>
      <c r="E197" s="76" t="s">
        <v>378</v>
      </c>
      <c r="F197" s="32"/>
      <c r="G197" s="32"/>
      <c r="H197" s="25">
        <f t="shared" si="42"/>
        <v>0</v>
      </c>
      <c r="I197" s="25">
        <f t="shared" si="43"/>
        <v>0</v>
      </c>
      <c r="J197" s="25">
        <f t="shared" si="44"/>
        <v>0</v>
      </c>
    </row>
    <row r="198" spans="1:10" ht="17.25" customHeight="1">
      <c r="A198" s="236"/>
      <c r="B198" s="183"/>
      <c r="C198" s="64" t="s">
        <v>186</v>
      </c>
      <c r="D198" s="69" t="s">
        <v>402</v>
      </c>
      <c r="E198" s="76" t="s">
        <v>378</v>
      </c>
      <c r="F198" s="32"/>
      <c r="G198" s="32"/>
      <c r="H198" s="25">
        <f t="shared" si="42"/>
        <v>0</v>
      </c>
      <c r="I198" s="25">
        <f t="shared" si="43"/>
        <v>0</v>
      </c>
      <c r="J198" s="25">
        <f t="shared" si="44"/>
        <v>0</v>
      </c>
    </row>
    <row r="199" spans="1:10" ht="17.25" customHeight="1">
      <c r="A199" s="236"/>
      <c r="B199" s="183"/>
      <c r="C199" s="64" t="s">
        <v>187</v>
      </c>
      <c r="D199" s="69" t="s">
        <v>403</v>
      </c>
      <c r="E199" s="76" t="s">
        <v>378</v>
      </c>
      <c r="F199" s="32"/>
      <c r="G199" s="32"/>
      <c r="H199" s="25">
        <f t="shared" si="42"/>
        <v>0</v>
      </c>
      <c r="I199" s="25">
        <f t="shared" si="43"/>
        <v>0</v>
      </c>
      <c r="J199" s="25">
        <f t="shared" si="44"/>
        <v>0</v>
      </c>
    </row>
    <row r="200" spans="1:10" ht="17.25" customHeight="1">
      <c r="A200" s="237"/>
      <c r="B200" s="184"/>
      <c r="C200" s="64" t="s">
        <v>404</v>
      </c>
      <c r="D200" s="69" t="s">
        <v>247</v>
      </c>
      <c r="E200" s="76"/>
      <c r="F200" s="32"/>
      <c r="G200" s="32"/>
      <c r="H200" s="25">
        <f t="shared" si="42"/>
        <v>0</v>
      </c>
      <c r="I200" s="25">
        <f t="shared" si="43"/>
        <v>0</v>
      </c>
      <c r="J200" s="25">
        <f t="shared" si="44"/>
        <v>0</v>
      </c>
    </row>
    <row r="201" spans="1:10" s="78" customFormat="1" ht="18" customHeight="1">
      <c r="A201" s="244" t="s">
        <v>405</v>
      </c>
      <c r="B201" s="245"/>
      <c r="C201" s="245"/>
      <c r="D201" s="245"/>
      <c r="E201" s="245"/>
      <c r="F201" s="245"/>
      <c r="G201" s="246"/>
      <c r="H201" s="77">
        <f t="shared" ref="H201:I201" si="45">SUM(H150:H200)</f>
        <v>0</v>
      </c>
      <c r="I201" s="77">
        <f t="shared" si="45"/>
        <v>0</v>
      </c>
      <c r="J201" s="77">
        <f>SUM(J150:J200)</f>
        <v>0</v>
      </c>
    </row>
    <row r="202" spans="1:10">
      <c r="A202" s="72"/>
      <c r="B202" s="79"/>
      <c r="C202" s="66"/>
      <c r="D202" s="65"/>
      <c r="E202" s="66"/>
      <c r="F202" s="61"/>
      <c r="G202" s="61"/>
      <c r="H202" s="62"/>
      <c r="I202" s="45"/>
      <c r="J202" s="28"/>
    </row>
    <row r="203" spans="1:10" ht="36.75" customHeight="1">
      <c r="A203" s="247" t="s">
        <v>406</v>
      </c>
      <c r="B203" s="182" t="s">
        <v>103</v>
      </c>
      <c r="C203" s="64" t="s">
        <v>101</v>
      </c>
      <c r="D203" s="69" t="s">
        <v>407</v>
      </c>
      <c r="E203" s="76" t="s">
        <v>378</v>
      </c>
      <c r="F203" s="32"/>
      <c r="G203" s="32"/>
      <c r="H203" s="25">
        <f t="shared" ref="H203:H207" si="46">ROUND((F203*G203),2)</f>
        <v>0</v>
      </c>
      <c r="I203" s="25">
        <f t="shared" ref="I203:I207" si="47">ROUND((H203*0.24),2)</f>
        <v>0</v>
      </c>
      <c r="J203" s="25">
        <f t="shared" ref="J203:J207" si="48">H203+I203</f>
        <v>0</v>
      </c>
    </row>
    <row r="204" spans="1:10" ht="49.5" customHeight="1">
      <c r="A204" s="248"/>
      <c r="B204" s="183"/>
      <c r="C204" s="64" t="s">
        <v>102</v>
      </c>
      <c r="D204" s="69" t="s">
        <v>408</v>
      </c>
      <c r="E204" s="76" t="s">
        <v>378</v>
      </c>
      <c r="F204" s="32"/>
      <c r="G204" s="32"/>
      <c r="H204" s="25">
        <f t="shared" si="46"/>
        <v>0</v>
      </c>
      <c r="I204" s="25">
        <f t="shared" si="47"/>
        <v>0</v>
      </c>
      <c r="J204" s="25">
        <f t="shared" si="48"/>
        <v>0</v>
      </c>
    </row>
    <row r="205" spans="1:10" ht="49.5" customHeight="1">
      <c r="A205" s="248"/>
      <c r="B205" s="183"/>
      <c r="C205" s="64" t="s">
        <v>149</v>
      </c>
      <c r="D205" s="69" t="s">
        <v>409</v>
      </c>
      <c r="E205" s="76" t="s">
        <v>378</v>
      </c>
      <c r="F205" s="32"/>
      <c r="G205" s="32"/>
      <c r="H205" s="25">
        <f t="shared" si="46"/>
        <v>0</v>
      </c>
      <c r="I205" s="25">
        <f t="shared" si="47"/>
        <v>0</v>
      </c>
      <c r="J205" s="25">
        <f t="shared" si="48"/>
        <v>0</v>
      </c>
    </row>
    <row r="206" spans="1:10" ht="18" customHeight="1">
      <c r="A206" s="248"/>
      <c r="B206" s="183"/>
      <c r="C206" s="64" t="s">
        <v>177</v>
      </c>
      <c r="D206" s="69" t="s">
        <v>410</v>
      </c>
      <c r="E206" s="76" t="s">
        <v>301</v>
      </c>
      <c r="F206" s="32"/>
      <c r="G206" s="32"/>
      <c r="H206" s="25">
        <f t="shared" si="46"/>
        <v>0</v>
      </c>
      <c r="I206" s="25">
        <f t="shared" si="47"/>
        <v>0</v>
      </c>
      <c r="J206" s="25">
        <f t="shared" si="48"/>
        <v>0</v>
      </c>
    </row>
    <row r="207" spans="1:10" ht="18" customHeight="1">
      <c r="A207" s="248"/>
      <c r="B207" s="184"/>
      <c r="C207" s="64" t="s">
        <v>411</v>
      </c>
      <c r="D207" s="69" t="s">
        <v>247</v>
      </c>
      <c r="E207" s="76"/>
      <c r="F207" s="32"/>
      <c r="G207" s="32"/>
      <c r="H207" s="25">
        <f t="shared" si="46"/>
        <v>0</v>
      </c>
      <c r="I207" s="25">
        <f t="shared" si="47"/>
        <v>0</v>
      </c>
      <c r="J207" s="25">
        <f t="shared" si="48"/>
        <v>0</v>
      </c>
    </row>
    <row r="208" spans="1:10">
      <c r="A208" s="248"/>
      <c r="B208" s="51"/>
      <c r="C208" s="66"/>
      <c r="D208" s="65"/>
      <c r="E208" s="66"/>
      <c r="F208" s="61"/>
      <c r="G208" s="61"/>
      <c r="H208" s="44"/>
      <c r="I208" s="44"/>
      <c r="J208" s="63"/>
    </row>
    <row r="209" spans="1:10" ht="25.5" customHeight="1">
      <c r="A209" s="248"/>
      <c r="B209" s="182" t="s">
        <v>108</v>
      </c>
      <c r="C209" s="64" t="s">
        <v>104</v>
      </c>
      <c r="D209" s="22" t="s">
        <v>412</v>
      </c>
      <c r="E209" s="34" t="s">
        <v>335</v>
      </c>
      <c r="F209" s="32"/>
      <c r="G209" s="32"/>
      <c r="H209" s="25">
        <f t="shared" ref="H209:H213" si="49">ROUND((F209*G209),2)</f>
        <v>0</v>
      </c>
      <c r="I209" s="25">
        <f t="shared" ref="I209:I224" si="50">ROUND((H209*0.24),2)</f>
        <v>0</v>
      </c>
      <c r="J209" s="25">
        <f t="shared" ref="J209:J213" si="51">H209+I209</f>
        <v>0</v>
      </c>
    </row>
    <row r="210" spans="1:10" ht="25.5" customHeight="1">
      <c r="A210" s="248"/>
      <c r="B210" s="183"/>
      <c r="C210" s="64" t="s">
        <v>105</v>
      </c>
      <c r="D210" s="22" t="s">
        <v>413</v>
      </c>
      <c r="E210" s="34" t="s">
        <v>335</v>
      </c>
      <c r="F210" s="32"/>
      <c r="G210" s="32"/>
      <c r="H210" s="25">
        <f t="shared" si="49"/>
        <v>0</v>
      </c>
      <c r="I210" s="25">
        <f t="shared" si="50"/>
        <v>0</v>
      </c>
      <c r="J210" s="25">
        <f t="shared" si="51"/>
        <v>0</v>
      </c>
    </row>
    <row r="211" spans="1:10" ht="25.5" customHeight="1">
      <c r="A211" s="248"/>
      <c r="B211" s="183"/>
      <c r="C211" s="64" t="s">
        <v>150</v>
      </c>
      <c r="D211" s="22" t="s">
        <v>414</v>
      </c>
      <c r="E211" s="34" t="s">
        <v>335</v>
      </c>
      <c r="F211" s="32"/>
      <c r="G211" s="32"/>
      <c r="H211" s="25">
        <f t="shared" si="49"/>
        <v>0</v>
      </c>
      <c r="I211" s="25">
        <f t="shared" si="50"/>
        <v>0</v>
      </c>
      <c r="J211" s="25">
        <f t="shared" si="51"/>
        <v>0</v>
      </c>
    </row>
    <row r="212" spans="1:10" ht="36.75" customHeight="1">
      <c r="A212" s="248"/>
      <c r="B212" s="183"/>
      <c r="C212" s="64" t="s">
        <v>151</v>
      </c>
      <c r="D212" s="22" t="s">
        <v>415</v>
      </c>
      <c r="E212" s="34" t="s">
        <v>335</v>
      </c>
      <c r="F212" s="32"/>
      <c r="G212" s="32"/>
      <c r="H212" s="25">
        <f t="shared" si="49"/>
        <v>0</v>
      </c>
      <c r="I212" s="25">
        <f t="shared" si="50"/>
        <v>0</v>
      </c>
      <c r="J212" s="25">
        <f t="shared" si="51"/>
        <v>0</v>
      </c>
    </row>
    <row r="213" spans="1:10" ht="18" customHeight="1">
      <c r="A213" s="248"/>
      <c r="B213" s="184"/>
      <c r="C213" s="64" t="s">
        <v>416</v>
      </c>
      <c r="D213" s="22" t="s">
        <v>247</v>
      </c>
      <c r="E213" s="34"/>
      <c r="F213" s="32"/>
      <c r="G213" s="32"/>
      <c r="H213" s="25">
        <f t="shared" si="49"/>
        <v>0</v>
      </c>
      <c r="I213" s="25">
        <f t="shared" si="50"/>
        <v>0</v>
      </c>
      <c r="J213" s="25">
        <f t="shared" si="51"/>
        <v>0</v>
      </c>
    </row>
    <row r="214" spans="1:10">
      <c r="A214" s="248"/>
      <c r="B214" s="51"/>
      <c r="C214" s="66"/>
      <c r="D214" s="65"/>
      <c r="E214" s="66"/>
      <c r="F214" s="61"/>
      <c r="G214" s="61"/>
      <c r="H214" s="44"/>
      <c r="I214" s="44"/>
      <c r="J214" s="63"/>
    </row>
    <row r="215" spans="1:10" ht="25.5" customHeight="1">
      <c r="A215" s="248"/>
      <c r="B215" s="182" t="s">
        <v>417</v>
      </c>
      <c r="C215" s="64" t="s">
        <v>106</v>
      </c>
      <c r="D215" s="22" t="s">
        <v>418</v>
      </c>
      <c r="E215" s="64" t="s">
        <v>322</v>
      </c>
      <c r="F215" s="32"/>
      <c r="G215" s="32"/>
      <c r="H215" s="25">
        <f t="shared" ref="H215:H224" si="52">ROUND((F215*G215),2)</f>
        <v>0</v>
      </c>
      <c r="I215" s="25">
        <f t="shared" si="50"/>
        <v>0</v>
      </c>
      <c r="J215" s="25">
        <f t="shared" ref="J215:J224" si="53">H215+I215</f>
        <v>0</v>
      </c>
    </row>
    <row r="216" spans="1:10" ht="25.5" customHeight="1">
      <c r="A216" s="248"/>
      <c r="B216" s="183"/>
      <c r="C216" s="64" t="s">
        <v>107</v>
      </c>
      <c r="D216" s="22" t="s">
        <v>419</v>
      </c>
      <c r="E216" s="64" t="s">
        <v>322</v>
      </c>
      <c r="F216" s="32"/>
      <c r="G216" s="32"/>
      <c r="H216" s="25">
        <f t="shared" si="52"/>
        <v>0</v>
      </c>
      <c r="I216" s="25">
        <f t="shared" si="50"/>
        <v>0</v>
      </c>
      <c r="J216" s="25">
        <f t="shared" si="53"/>
        <v>0</v>
      </c>
    </row>
    <row r="217" spans="1:10" ht="25.5" customHeight="1">
      <c r="A217" s="248"/>
      <c r="B217" s="183"/>
      <c r="C217" s="64" t="s">
        <v>420</v>
      </c>
      <c r="D217" s="22" t="s">
        <v>421</v>
      </c>
      <c r="E217" s="64" t="s">
        <v>322</v>
      </c>
      <c r="F217" s="32"/>
      <c r="G217" s="32"/>
      <c r="H217" s="25">
        <f t="shared" si="52"/>
        <v>0</v>
      </c>
      <c r="I217" s="25">
        <f t="shared" si="50"/>
        <v>0</v>
      </c>
      <c r="J217" s="25">
        <f t="shared" si="53"/>
        <v>0</v>
      </c>
    </row>
    <row r="218" spans="1:10" ht="17.25" customHeight="1">
      <c r="A218" s="248"/>
      <c r="B218" s="183"/>
      <c r="C218" s="64" t="s">
        <v>107</v>
      </c>
      <c r="D218" s="22" t="s">
        <v>422</v>
      </c>
      <c r="E218" s="64" t="s">
        <v>322</v>
      </c>
      <c r="F218" s="32"/>
      <c r="G218" s="32"/>
      <c r="H218" s="25">
        <f t="shared" si="52"/>
        <v>0</v>
      </c>
      <c r="I218" s="25">
        <f t="shared" si="50"/>
        <v>0</v>
      </c>
      <c r="J218" s="25">
        <f t="shared" si="53"/>
        <v>0</v>
      </c>
    </row>
    <row r="219" spans="1:10" ht="17.25" customHeight="1">
      <c r="A219" s="249"/>
      <c r="B219" s="184"/>
      <c r="C219" s="64" t="s">
        <v>423</v>
      </c>
      <c r="D219" s="22" t="s">
        <v>247</v>
      </c>
      <c r="E219" s="64"/>
      <c r="F219" s="32"/>
      <c r="G219" s="32"/>
      <c r="H219" s="25">
        <f t="shared" si="52"/>
        <v>0</v>
      </c>
      <c r="I219" s="25">
        <f t="shared" si="50"/>
        <v>0</v>
      </c>
      <c r="J219" s="25">
        <f t="shared" si="53"/>
        <v>0</v>
      </c>
    </row>
    <row r="220" spans="1:10" ht="18" customHeight="1">
      <c r="A220" s="232" t="s">
        <v>424</v>
      </c>
      <c r="B220" s="233"/>
      <c r="C220" s="233"/>
      <c r="D220" s="233"/>
      <c r="E220" s="233"/>
      <c r="F220" s="233"/>
      <c r="G220" s="234"/>
      <c r="H220" s="80">
        <f t="shared" ref="H220:I220" si="54">SUM(H203:H219)</f>
        <v>0</v>
      </c>
      <c r="I220" s="80">
        <f t="shared" si="54"/>
        <v>0</v>
      </c>
      <c r="J220" s="80">
        <f>SUM(J203:J219)</f>
        <v>0</v>
      </c>
    </row>
    <row r="221" spans="1:10">
      <c r="A221" s="81"/>
      <c r="B221" s="82"/>
      <c r="C221" s="82"/>
      <c r="D221" s="82"/>
      <c r="E221" s="82"/>
      <c r="F221" s="82"/>
      <c r="G221" s="82"/>
      <c r="H221" s="83"/>
      <c r="I221" s="83"/>
      <c r="J221" s="84"/>
    </row>
    <row r="222" spans="1:10" ht="24.75" customHeight="1">
      <c r="A222" s="250" t="s">
        <v>425</v>
      </c>
      <c r="B222" s="220" t="s">
        <v>426</v>
      </c>
      <c r="C222" s="64" t="s">
        <v>188</v>
      </c>
      <c r="D222" s="22" t="s">
        <v>166</v>
      </c>
      <c r="E222" s="64" t="s">
        <v>427</v>
      </c>
      <c r="F222" s="32"/>
      <c r="G222" s="32"/>
      <c r="H222" s="25">
        <f t="shared" si="52"/>
        <v>0</v>
      </c>
      <c r="I222" s="25">
        <f t="shared" si="50"/>
        <v>0</v>
      </c>
      <c r="J222" s="25">
        <f t="shared" si="53"/>
        <v>0</v>
      </c>
    </row>
    <row r="223" spans="1:10" ht="24.75" customHeight="1">
      <c r="A223" s="251"/>
      <c r="B223" s="221"/>
      <c r="C223" s="64" t="s">
        <v>189</v>
      </c>
      <c r="D223" s="22" t="s">
        <v>428</v>
      </c>
      <c r="E223" s="34" t="s">
        <v>335</v>
      </c>
      <c r="F223" s="32"/>
      <c r="G223" s="32"/>
      <c r="H223" s="25">
        <f t="shared" si="52"/>
        <v>0</v>
      </c>
      <c r="I223" s="25">
        <f t="shared" si="50"/>
        <v>0</v>
      </c>
      <c r="J223" s="25">
        <f t="shared" si="53"/>
        <v>0</v>
      </c>
    </row>
    <row r="224" spans="1:10" ht="18" customHeight="1">
      <c r="A224" s="252"/>
      <c r="B224" s="222"/>
      <c r="C224" s="64" t="s">
        <v>429</v>
      </c>
      <c r="D224" s="22" t="s">
        <v>247</v>
      </c>
      <c r="E224" s="34"/>
      <c r="F224" s="32"/>
      <c r="G224" s="32"/>
      <c r="H224" s="25">
        <f t="shared" si="52"/>
        <v>0</v>
      </c>
      <c r="I224" s="25">
        <f t="shared" si="50"/>
        <v>0</v>
      </c>
      <c r="J224" s="25">
        <f t="shared" si="53"/>
        <v>0</v>
      </c>
    </row>
    <row r="225" spans="1:10" ht="18" customHeight="1">
      <c r="A225" s="253" t="s">
        <v>430</v>
      </c>
      <c r="B225" s="254"/>
      <c r="C225" s="254"/>
      <c r="D225" s="254"/>
      <c r="E225" s="254"/>
      <c r="F225" s="254"/>
      <c r="G225" s="255"/>
      <c r="H225" s="85">
        <f t="shared" ref="H225:I225" si="55">SUM(H222:H224)</f>
        <v>0</v>
      </c>
      <c r="I225" s="85">
        <f t="shared" si="55"/>
        <v>0</v>
      </c>
      <c r="J225" s="85">
        <f>SUM(J222:J224)</f>
        <v>0</v>
      </c>
    </row>
    <row r="227" spans="1:10" ht="24.75" customHeight="1">
      <c r="A227" s="250" t="s">
        <v>470</v>
      </c>
      <c r="B227" s="220" t="s">
        <v>469</v>
      </c>
      <c r="C227" s="64" t="s">
        <v>471</v>
      </c>
      <c r="D227" s="22" t="s">
        <v>474</v>
      </c>
      <c r="E227" s="64"/>
      <c r="F227" s="24"/>
      <c r="G227" s="23"/>
      <c r="H227" s="25">
        <f t="shared" ref="H227:H229" si="56">ROUND((F227*G227),2)</f>
        <v>0</v>
      </c>
      <c r="I227" s="25">
        <f t="shared" ref="I227:I229" si="57">ROUND((H227*0.24),2)</f>
        <v>0</v>
      </c>
      <c r="J227" s="25">
        <f t="shared" ref="J227:J229" si="58">H227+I227</f>
        <v>0</v>
      </c>
    </row>
    <row r="228" spans="1:10" ht="24.75" customHeight="1">
      <c r="A228" s="251"/>
      <c r="B228" s="221"/>
      <c r="C228" s="64" t="s">
        <v>472</v>
      </c>
      <c r="D228" s="22" t="s">
        <v>474</v>
      </c>
      <c r="E228" s="34"/>
      <c r="F228" s="32"/>
      <c r="G228" s="102"/>
      <c r="H228" s="25">
        <f t="shared" si="56"/>
        <v>0</v>
      </c>
      <c r="I228" s="25">
        <f t="shared" si="57"/>
        <v>0</v>
      </c>
      <c r="J228" s="25">
        <f t="shared" si="58"/>
        <v>0</v>
      </c>
    </row>
    <row r="229" spans="1:10" ht="24.75" customHeight="1">
      <c r="A229" s="252"/>
      <c r="B229" s="222"/>
      <c r="C229" s="64" t="s">
        <v>473</v>
      </c>
      <c r="D229" s="22" t="s">
        <v>474</v>
      </c>
      <c r="E229" s="34"/>
      <c r="F229" s="32"/>
      <c r="G229" s="32"/>
      <c r="H229" s="25">
        <f t="shared" si="56"/>
        <v>0</v>
      </c>
      <c r="I229" s="25">
        <f t="shared" si="57"/>
        <v>0</v>
      </c>
      <c r="J229" s="25">
        <f t="shared" si="58"/>
        <v>0</v>
      </c>
    </row>
    <row r="230" spans="1:10" ht="18" customHeight="1">
      <c r="A230" s="253" t="s">
        <v>475</v>
      </c>
      <c r="B230" s="254"/>
      <c r="C230" s="254"/>
      <c r="D230" s="254"/>
      <c r="E230" s="254"/>
      <c r="F230" s="254"/>
      <c r="G230" s="255"/>
      <c r="H230" s="85">
        <f t="shared" ref="H230:I230" si="59">SUM(H227:H229)</f>
        <v>0</v>
      </c>
      <c r="I230" s="85">
        <f t="shared" si="59"/>
        <v>0</v>
      </c>
      <c r="J230" s="85">
        <f>SUM(J227:J229)</f>
        <v>0</v>
      </c>
    </row>
    <row r="232" spans="1:10" ht="25.5" customHeight="1">
      <c r="E232" s="256" t="s">
        <v>431</v>
      </c>
      <c r="F232" s="257"/>
      <c r="G232" s="258"/>
      <c r="H232" s="89" t="s">
        <v>267</v>
      </c>
      <c r="I232" s="89" t="s">
        <v>245</v>
      </c>
      <c r="J232" s="90" t="s">
        <v>246</v>
      </c>
    </row>
    <row r="233" spans="1:10" ht="18" customHeight="1">
      <c r="E233" s="259" t="s">
        <v>298</v>
      </c>
      <c r="F233" s="260"/>
      <c r="G233" s="261"/>
      <c r="H233" s="25">
        <f>H18</f>
        <v>0</v>
      </c>
      <c r="I233" s="25">
        <f>I18</f>
        <v>0</v>
      </c>
      <c r="J233" s="25">
        <f>J18</f>
        <v>0</v>
      </c>
    </row>
    <row r="234" spans="1:10" ht="18" customHeight="1">
      <c r="E234" s="259" t="s">
        <v>305</v>
      </c>
      <c r="F234" s="260"/>
      <c r="G234" s="261"/>
      <c r="H234" s="25">
        <f>H32</f>
        <v>0</v>
      </c>
      <c r="I234" s="25">
        <f>I32</f>
        <v>0</v>
      </c>
      <c r="J234" s="25">
        <f>J32</f>
        <v>0</v>
      </c>
    </row>
    <row r="235" spans="1:10" ht="18" customHeight="1">
      <c r="E235" s="259" t="s">
        <v>337</v>
      </c>
      <c r="F235" s="260"/>
      <c r="G235" s="261"/>
      <c r="H235" s="25">
        <f>H70</f>
        <v>0</v>
      </c>
      <c r="I235" s="25">
        <f>I70</f>
        <v>0</v>
      </c>
      <c r="J235" s="25">
        <f>J70</f>
        <v>0</v>
      </c>
    </row>
    <row r="236" spans="1:10" ht="18" customHeight="1">
      <c r="E236" s="259" t="s">
        <v>356</v>
      </c>
      <c r="F236" s="260"/>
      <c r="G236" s="261"/>
      <c r="H236" s="25">
        <f>H110</f>
        <v>0</v>
      </c>
      <c r="I236" s="25">
        <f>I110</f>
        <v>0</v>
      </c>
      <c r="J236" s="25">
        <f>J110</f>
        <v>0</v>
      </c>
    </row>
    <row r="237" spans="1:10" ht="18" customHeight="1">
      <c r="E237" s="259" t="s">
        <v>373</v>
      </c>
      <c r="F237" s="260"/>
      <c r="G237" s="261"/>
      <c r="H237" s="25">
        <f>H148</f>
        <v>0</v>
      </c>
      <c r="I237" s="25">
        <f>I148</f>
        <v>0</v>
      </c>
      <c r="J237" s="25">
        <f>J148</f>
        <v>0</v>
      </c>
    </row>
    <row r="238" spans="1:10" ht="18" customHeight="1">
      <c r="E238" s="259" t="s">
        <v>405</v>
      </c>
      <c r="F238" s="260"/>
      <c r="G238" s="261"/>
      <c r="H238" s="25">
        <f>H201</f>
        <v>0</v>
      </c>
      <c r="I238" s="25">
        <f>I201</f>
        <v>0</v>
      </c>
      <c r="J238" s="25">
        <f>J201</f>
        <v>0</v>
      </c>
    </row>
    <row r="239" spans="1:10" ht="18" customHeight="1">
      <c r="E239" s="259" t="s">
        <v>424</v>
      </c>
      <c r="F239" s="260"/>
      <c r="G239" s="261"/>
      <c r="H239" s="25">
        <f>H220</f>
        <v>0</v>
      </c>
      <c r="I239" s="25">
        <f>I220</f>
        <v>0</v>
      </c>
      <c r="J239" s="25">
        <f>J220</f>
        <v>0</v>
      </c>
    </row>
    <row r="240" spans="1:10" ht="18" customHeight="1">
      <c r="E240" s="259" t="s">
        <v>430</v>
      </c>
      <c r="F240" s="260"/>
      <c r="G240" s="261"/>
      <c r="H240" s="25">
        <f>H225</f>
        <v>0</v>
      </c>
      <c r="I240" s="25">
        <f>I225</f>
        <v>0</v>
      </c>
      <c r="J240" s="25">
        <f>J225</f>
        <v>0</v>
      </c>
    </row>
    <row r="241" spans="1:10" ht="18" customHeight="1">
      <c r="E241" s="259" t="s">
        <v>475</v>
      </c>
      <c r="F241" s="260"/>
      <c r="G241" s="261"/>
      <c r="H241" s="25">
        <f>H230</f>
        <v>0</v>
      </c>
      <c r="I241" s="25">
        <f t="shared" ref="I241:J241" si="60">I230</f>
        <v>0</v>
      </c>
      <c r="J241" s="25">
        <f t="shared" si="60"/>
        <v>0</v>
      </c>
    </row>
    <row r="242" spans="1:10" ht="18" customHeight="1">
      <c r="E242" s="256" t="s">
        <v>432</v>
      </c>
      <c r="F242" s="257"/>
      <c r="G242" s="258"/>
      <c r="H242" s="89">
        <f>SUM(H233:H241)</f>
        <v>0</v>
      </c>
      <c r="I242" s="89">
        <f t="shared" ref="I242:J242" si="61">SUM(I233:I241)</f>
        <v>0</v>
      </c>
      <c r="J242" s="89">
        <f t="shared" si="61"/>
        <v>0</v>
      </c>
    </row>
    <row r="243" spans="1:10" ht="24" customHeight="1"/>
    <row r="244" spans="1:10">
      <c r="A244" s="265" t="s">
        <v>486</v>
      </c>
      <c r="B244" s="265"/>
      <c r="C244" s="265"/>
      <c r="D244" s="265"/>
      <c r="E244" s="265"/>
      <c r="F244" s="265"/>
      <c r="G244" s="265"/>
      <c r="H244" s="265"/>
      <c r="I244" s="265"/>
      <c r="J244" s="265"/>
    </row>
    <row r="245" spans="1:10" ht="18" customHeight="1">
      <c r="A245" s="262" t="s">
        <v>487</v>
      </c>
      <c r="B245" s="263"/>
      <c r="C245" s="263"/>
      <c r="D245" s="263"/>
      <c r="E245" s="263"/>
      <c r="F245" s="263"/>
      <c r="G245" s="263"/>
      <c r="H245" s="263"/>
      <c r="I245" s="263"/>
      <c r="J245" s="264"/>
    </row>
    <row r="246" spans="1:10" ht="20.25" customHeight="1">
      <c r="A246" s="250" t="s">
        <v>479</v>
      </c>
      <c r="B246" s="220" t="s">
        <v>480</v>
      </c>
      <c r="C246" s="64" t="s">
        <v>481</v>
      </c>
      <c r="D246" s="22" t="s">
        <v>474</v>
      </c>
      <c r="E246" s="64"/>
      <c r="F246" s="24"/>
      <c r="G246" s="23"/>
      <c r="H246" s="25">
        <f t="shared" ref="H246:H248" si="62">ROUND((F246*G246),2)</f>
        <v>0</v>
      </c>
      <c r="I246" s="25">
        <f t="shared" ref="I246:I248" si="63">ROUND((H246*0.24),2)</f>
        <v>0</v>
      </c>
      <c r="J246" s="25">
        <f t="shared" ref="J246:J248" si="64">H246+I246</f>
        <v>0</v>
      </c>
    </row>
    <row r="247" spans="1:10" ht="20.25" customHeight="1">
      <c r="A247" s="251"/>
      <c r="B247" s="221"/>
      <c r="C247" s="64" t="s">
        <v>481</v>
      </c>
      <c r="D247" s="22" t="s">
        <v>474</v>
      </c>
      <c r="E247" s="34"/>
      <c r="F247" s="32"/>
      <c r="G247" s="102"/>
      <c r="H247" s="25">
        <f t="shared" si="62"/>
        <v>0</v>
      </c>
      <c r="I247" s="25">
        <f t="shared" si="63"/>
        <v>0</v>
      </c>
      <c r="J247" s="25">
        <f t="shared" si="64"/>
        <v>0</v>
      </c>
    </row>
    <row r="248" spans="1:10" ht="20.25" customHeight="1">
      <c r="A248" s="252"/>
      <c r="B248" s="222"/>
      <c r="C248" s="64" t="s">
        <v>481</v>
      </c>
      <c r="D248" s="22" t="s">
        <v>474</v>
      </c>
      <c r="E248" s="34"/>
      <c r="F248" s="32"/>
      <c r="G248" s="32"/>
      <c r="H248" s="25">
        <f t="shared" si="62"/>
        <v>0</v>
      </c>
      <c r="I248" s="25">
        <f t="shared" si="63"/>
        <v>0</v>
      </c>
      <c r="J248" s="25">
        <f t="shared" si="64"/>
        <v>0</v>
      </c>
    </row>
    <row r="249" spans="1:10" ht="18" customHeight="1">
      <c r="A249" s="253" t="s">
        <v>482</v>
      </c>
      <c r="B249" s="254"/>
      <c r="C249" s="254"/>
      <c r="D249" s="254"/>
      <c r="E249" s="254"/>
      <c r="F249" s="254"/>
      <c r="G249" s="255"/>
      <c r="H249" s="85">
        <f t="shared" ref="H249:I249" si="65">SUM(H246:H248)</f>
        <v>0</v>
      </c>
      <c r="I249" s="85">
        <f t="shared" si="65"/>
        <v>0</v>
      </c>
      <c r="J249" s="85">
        <f>SUM(J246:J248)</f>
        <v>0</v>
      </c>
    </row>
    <row r="251" spans="1:10" ht="20.25" customHeight="1">
      <c r="A251" s="250" t="s">
        <v>479</v>
      </c>
      <c r="B251" s="220" t="s">
        <v>480</v>
      </c>
      <c r="C251" s="64" t="s">
        <v>481</v>
      </c>
      <c r="D251" s="22" t="s">
        <v>474</v>
      </c>
      <c r="E251" s="64"/>
      <c r="F251" s="24"/>
      <c r="G251" s="23"/>
      <c r="H251" s="25">
        <f t="shared" ref="H251:H253" si="66">ROUND((F251*G251),2)</f>
        <v>0</v>
      </c>
      <c r="I251" s="25">
        <f t="shared" ref="I251:I253" si="67">ROUND((H251*0.24),2)</f>
        <v>0</v>
      </c>
      <c r="J251" s="25">
        <f t="shared" ref="J251:J253" si="68">H251+I251</f>
        <v>0</v>
      </c>
    </row>
    <row r="252" spans="1:10" ht="20.25" customHeight="1">
      <c r="A252" s="251"/>
      <c r="B252" s="221"/>
      <c r="C252" s="64" t="s">
        <v>481</v>
      </c>
      <c r="D252" s="22" t="s">
        <v>474</v>
      </c>
      <c r="E252" s="34"/>
      <c r="F252" s="32"/>
      <c r="G252" s="102"/>
      <c r="H252" s="25">
        <f t="shared" si="66"/>
        <v>0</v>
      </c>
      <c r="I252" s="25">
        <f t="shared" si="67"/>
        <v>0</v>
      </c>
      <c r="J252" s="25">
        <f t="shared" si="68"/>
        <v>0</v>
      </c>
    </row>
    <row r="253" spans="1:10" ht="20.25" customHeight="1">
      <c r="A253" s="252"/>
      <c r="B253" s="222"/>
      <c r="C253" s="64" t="s">
        <v>481</v>
      </c>
      <c r="D253" s="22" t="s">
        <v>474</v>
      </c>
      <c r="E253" s="34"/>
      <c r="F253" s="32"/>
      <c r="G253" s="32"/>
      <c r="H253" s="25">
        <f t="shared" si="66"/>
        <v>0</v>
      </c>
      <c r="I253" s="25">
        <f t="shared" si="67"/>
        <v>0</v>
      </c>
      <c r="J253" s="25">
        <f t="shared" si="68"/>
        <v>0</v>
      </c>
    </row>
    <row r="254" spans="1:10" ht="18" customHeight="1">
      <c r="A254" s="253" t="s">
        <v>482</v>
      </c>
      <c r="B254" s="254"/>
      <c r="C254" s="254"/>
      <c r="D254" s="254"/>
      <c r="E254" s="254"/>
      <c r="F254" s="254"/>
      <c r="G254" s="255"/>
      <c r="H254" s="85">
        <f t="shared" ref="H254:I254" si="69">SUM(H251:H253)</f>
        <v>0</v>
      </c>
      <c r="I254" s="85">
        <f t="shared" si="69"/>
        <v>0</v>
      </c>
      <c r="J254" s="85">
        <f>SUM(J251:J253)</f>
        <v>0</v>
      </c>
    </row>
    <row r="256" spans="1:10" ht="20.25" customHeight="1">
      <c r="A256" s="250" t="s">
        <v>479</v>
      </c>
      <c r="B256" s="220" t="s">
        <v>480</v>
      </c>
      <c r="C256" s="64" t="s">
        <v>481</v>
      </c>
      <c r="D256" s="22" t="s">
        <v>474</v>
      </c>
      <c r="E256" s="64"/>
      <c r="F256" s="24"/>
      <c r="G256" s="23"/>
      <c r="H256" s="25">
        <f t="shared" ref="H256:H258" si="70">ROUND((F256*G256),2)</f>
        <v>0</v>
      </c>
      <c r="I256" s="25">
        <f t="shared" ref="I256:I258" si="71">ROUND((H256*0.24),2)</f>
        <v>0</v>
      </c>
      <c r="J256" s="25">
        <f t="shared" ref="J256:J258" si="72">H256+I256</f>
        <v>0</v>
      </c>
    </row>
    <row r="257" spans="1:10" ht="20.25" customHeight="1">
      <c r="A257" s="251"/>
      <c r="B257" s="221"/>
      <c r="C257" s="64" t="s">
        <v>481</v>
      </c>
      <c r="D257" s="22" t="s">
        <v>474</v>
      </c>
      <c r="E257" s="34"/>
      <c r="F257" s="32"/>
      <c r="G257" s="102"/>
      <c r="H257" s="25">
        <f t="shared" si="70"/>
        <v>0</v>
      </c>
      <c r="I257" s="25">
        <f t="shared" si="71"/>
        <v>0</v>
      </c>
      <c r="J257" s="25">
        <f t="shared" si="72"/>
        <v>0</v>
      </c>
    </row>
    <row r="258" spans="1:10" ht="20.25" customHeight="1">
      <c r="A258" s="252"/>
      <c r="B258" s="222"/>
      <c r="C258" s="64" t="s">
        <v>481</v>
      </c>
      <c r="D258" s="22" t="s">
        <v>474</v>
      </c>
      <c r="E258" s="34"/>
      <c r="F258" s="32"/>
      <c r="G258" s="32"/>
      <c r="H258" s="25">
        <f t="shared" si="70"/>
        <v>0</v>
      </c>
      <c r="I258" s="25">
        <f t="shared" si="71"/>
        <v>0</v>
      </c>
      <c r="J258" s="25">
        <f t="shared" si="72"/>
        <v>0</v>
      </c>
    </row>
    <row r="259" spans="1:10" ht="18" customHeight="1">
      <c r="A259" s="253" t="s">
        <v>482</v>
      </c>
      <c r="B259" s="254"/>
      <c r="C259" s="254"/>
      <c r="D259" s="254"/>
      <c r="E259" s="254"/>
      <c r="F259" s="254"/>
      <c r="G259" s="255"/>
      <c r="H259" s="85">
        <f t="shared" ref="H259:I259" si="73">SUM(H256:H258)</f>
        <v>0</v>
      </c>
      <c r="I259" s="85">
        <f t="shared" si="73"/>
        <v>0</v>
      </c>
      <c r="J259" s="85">
        <f>SUM(J256:J258)</f>
        <v>0</v>
      </c>
    </row>
    <row r="261" spans="1:10" ht="25.5" customHeight="1">
      <c r="E261" s="256" t="s">
        <v>431</v>
      </c>
      <c r="F261" s="257"/>
      <c r="G261" s="258"/>
      <c r="H261" s="89" t="s">
        <v>267</v>
      </c>
      <c r="I261" s="89" t="s">
        <v>245</v>
      </c>
      <c r="J261" s="90" t="s">
        <v>246</v>
      </c>
    </row>
    <row r="262" spans="1:10" ht="18" customHeight="1">
      <c r="E262" s="259" t="s">
        <v>483</v>
      </c>
      <c r="F262" s="260"/>
      <c r="G262" s="261"/>
      <c r="H262" s="25">
        <f>H249</f>
        <v>0</v>
      </c>
      <c r="I262" s="25">
        <f t="shared" ref="I262:J262" si="74">I249</f>
        <v>0</v>
      </c>
      <c r="J262" s="25">
        <f t="shared" si="74"/>
        <v>0</v>
      </c>
    </row>
    <row r="263" spans="1:10" ht="18" customHeight="1">
      <c r="E263" s="259" t="s">
        <v>483</v>
      </c>
      <c r="F263" s="260"/>
      <c r="G263" s="261"/>
      <c r="H263" s="25">
        <f>H254</f>
        <v>0</v>
      </c>
      <c r="I263" s="25">
        <f t="shared" ref="I263:J263" si="75">I254</f>
        <v>0</v>
      </c>
      <c r="J263" s="25">
        <f t="shared" si="75"/>
        <v>0</v>
      </c>
    </row>
    <row r="264" spans="1:10" ht="18" customHeight="1">
      <c r="E264" s="259" t="s">
        <v>483</v>
      </c>
      <c r="F264" s="260"/>
      <c r="G264" s="261"/>
      <c r="H264" s="25">
        <f>H259</f>
        <v>0</v>
      </c>
      <c r="I264" s="25">
        <f t="shared" ref="I264:J264" si="76">I259</f>
        <v>0</v>
      </c>
      <c r="J264" s="25">
        <f t="shared" si="76"/>
        <v>0</v>
      </c>
    </row>
    <row r="265" spans="1:10" ht="18" customHeight="1">
      <c r="E265" s="256" t="s">
        <v>432</v>
      </c>
      <c r="F265" s="257"/>
      <c r="G265" s="258"/>
      <c r="H265" s="89">
        <f>SUM(H262:H264)</f>
        <v>0</v>
      </c>
      <c r="I265" s="89">
        <f>SUM(I262:I264)</f>
        <v>0</v>
      </c>
      <c r="J265" s="89">
        <f>SUM(J262:J264)</f>
        <v>0</v>
      </c>
    </row>
  </sheetData>
  <mergeCells count="79">
    <mergeCell ref="A251:A253"/>
    <mergeCell ref="B251:B253"/>
    <mergeCell ref="E265:G265"/>
    <mergeCell ref="E263:G263"/>
    <mergeCell ref="E264:G264"/>
    <mergeCell ref="A254:G254"/>
    <mergeCell ref="A256:A258"/>
    <mergeCell ref="B256:B258"/>
    <mergeCell ref="A259:G259"/>
    <mergeCell ref="E261:G261"/>
    <mergeCell ref="E262:G262"/>
    <mergeCell ref="E234:G234"/>
    <mergeCell ref="A246:A248"/>
    <mergeCell ref="B246:B248"/>
    <mergeCell ref="A249:G249"/>
    <mergeCell ref="A245:J245"/>
    <mergeCell ref="A244:J244"/>
    <mergeCell ref="E235:G235"/>
    <mergeCell ref="E236:G236"/>
    <mergeCell ref="E237:G237"/>
    <mergeCell ref="E238:G238"/>
    <mergeCell ref="E239:G239"/>
    <mergeCell ref="E240:G240"/>
    <mergeCell ref="E242:G242"/>
    <mergeCell ref="E241:G241"/>
    <mergeCell ref="A222:A224"/>
    <mergeCell ref="B222:B224"/>
    <mergeCell ref="A225:G225"/>
    <mergeCell ref="E232:G232"/>
    <mergeCell ref="E233:G233"/>
    <mergeCell ref="A227:A229"/>
    <mergeCell ref="B227:B229"/>
    <mergeCell ref="A230:G230"/>
    <mergeCell ref="A220:G220"/>
    <mergeCell ref="A150:A200"/>
    <mergeCell ref="B150:B154"/>
    <mergeCell ref="B156:B161"/>
    <mergeCell ref="B163:B166"/>
    <mergeCell ref="B168:B171"/>
    <mergeCell ref="B173:B180"/>
    <mergeCell ref="B182:B189"/>
    <mergeCell ref="B191:B194"/>
    <mergeCell ref="B196:B200"/>
    <mergeCell ref="A201:G201"/>
    <mergeCell ref="A203:A219"/>
    <mergeCell ref="B203:B207"/>
    <mergeCell ref="B209:B213"/>
    <mergeCell ref="B215:B219"/>
    <mergeCell ref="A148:G148"/>
    <mergeCell ref="A70:G70"/>
    <mergeCell ref="A72:A109"/>
    <mergeCell ref="B72:B85"/>
    <mergeCell ref="B87:B90"/>
    <mergeCell ref="B92:B95"/>
    <mergeCell ref="B97:B109"/>
    <mergeCell ref="A110:G110"/>
    <mergeCell ref="A112:A147"/>
    <mergeCell ref="B112:B131"/>
    <mergeCell ref="B133:B137"/>
    <mergeCell ref="B139:B147"/>
    <mergeCell ref="A20:A31"/>
    <mergeCell ref="B20:B31"/>
    <mergeCell ref="A32:G32"/>
    <mergeCell ref="A33:I33"/>
    <mergeCell ref="A34:A69"/>
    <mergeCell ref="B34:B41"/>
    <mergeCell ref="B42:I42"/>
    <mergeCell ref="B43:B55"/>
    <mergeCell ref="B57:B69"/>
    <mergeCell ref="A9:A17"/>
    <mergeCell ref="B9:B17"/>
    <mergeCell ref="A18:G18"/>
    <mergeCell ref="A19:I19"/>
    <mergeCell ref="B6:J6"/>
    <mergeCell ref="A1:J1"/>
    <mergeCell ref="B2:J2"/>
    <mergeCell ref="B3:J3"/>
    <mergeCell ref="B4:J4"/>
    <mergeCell ref="B5:J5"/>
  </mergeCells>
  <phoneticPr fontId="28" type="noConversion"/>
  <printOptions horizontalCentered="1"/>
  <pageMargins left="0.39370078740157483" right="0.39370078740157483" top="0.78740157480314965" bottom="0.78740157480314965" header="0.51181102362204722" footer="0.51181102362204722"/>
  <pageSetup paperSize="9" scale="90" fitToWidth="0" fitToHeight="0" orientation="portrait" r:id="rId1"/>
  <headerFooter alignWithMargins="0">
    <oddFooter>&amp;Α</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N63"/>
  <sheetViews>
    <sheetView view="pageBreakPreview" zoomScaleSheetLayoutView="100" workbookViewId="0">
      <selection sqref="A1:I1"/>
    </sheetView>
  </sheetViews>
  <sheetFormatPr defaultRowHeight="12.75"/>
  <cols>
    <col min="1" max="1" width="3.7109375" style="103" customWidth="1"/>
    <col min="2" max="2" width="28.7109375" style="103" customWidth="1"/>
    <col min="3" max="3" width="9.140625" style="103"/>
    <col min="4" max="4" width="21.7109375" style="103" customWidth="1"/>
    <col min="5" max="5" width="6.140625" style="103" customWidth="1"/>
    <col min="6" max="6" width="8.140625" style="103" customWidth="1"/>
    <col min="7" max="9" width="10.140625" style="103" customWidth="1"/>
    <col min="10" max="11" width="9.140625" style="103" customWidth="1"/>
    <col min="12" max="16384" width="9.140625" style="103"/>
  </cols>
  <sheetData>
    <row r="1" spans="1:14" ht="25.5" customHeight="1">
      <c r="A1" s="272" t="s">
        <v>490</v>
      </c>
      <c r="B1" s="273"/>
      <c r="C1" s="273"/>
      <c r="D1" s="273"/>
      <c r="E1" s="273"/>
      <c r="F1" s="273"/>
      <c r="G1" s="273"/>
      <c r="H1" s="273"/>
      <c r="I1" s="274"/>
    </row>
    <row r="2" spans="1:14" s="104" customFormat="1" ht="12">
      <c r="A2" s="275" t="s">
        <v>485</v>
      </c>
      <c r="B2" s="275"/>
      <c r="C2" s="275"/>
      <c r="D2" s="275"/>
      <c r="E2" s="275"/>
      <c r="F2" s="275"/>
      <c r="G2" s="275"/>
      <c r="H2" s="275"/>
      <c r="I2" s="275"/>
    </row>
    <row r="3" spans="1:14" s="104" customFormat="1" ht="12">
      <c r="A3" s="109"/>
      <c r="B3" s="109"/>
      <c r="C3" s="109"/>
      <c r="D3" s="109"/>
      <c r="E3" s="109"/>
      <c r="F3" s="109"/>
      <c r="G3" s="109"/>
      <c r="H3" s="109"/>
      <c r="I3" s="109"/>
    </row>
    <row r="4" spans="1:14" s="104" customFormat="1" ht="18.75" customHeight="1">
      <c r="A4" s="276" t="s">
        <v>257</v>
      </c>
      <c r="B4" s="276"/>
      <c r="C4" s="276"/>
      <c r="D4" s="276"/>
      <c r="E4" s="276"/>
      <c r="F4" s="276"/>
      <c r="G4" s="276"/>
      <c r="H4" s="276"/>
      <c r="I4" s="276"/>
    </row>
    <row r="5" spans="1:14" s="104" customFormat="1" ht="54.75" customHeight="1">
      <c r="A5" s="96" t="s">
        <v>0</v>
      </c>
      <c r="B5" s="96" t="s">
        <v>266</v>
      </c>
      <c r="C5" s="96" t="s">
        <v>462</v>
      </c>
      <c r="D5" s="96" t="s">
        <v>461</v>
      </c>
      <c r="E5" s="96" t="s">
        <v>463</v>
      </c>
      <c r="F5" s="96" t="s">
        <v>464</v>
      </c>
      <c r="G5" s="96" t="s">
        <v>248</v>
      </c>
      <c r="H5" s="96" t="s">
        <v>460</v>
      </c>
      <c r="I5" s="96" t="s">
        <v>249</v>
      </c>
    </row>
    <row r="6" spans="1:14" s="104" customFormat="1" ht="12" customHeight="1">
      <c r="A6" s="97">
        <v>1</v>
      </c>
      <c r="B6" s="97"/>
      <c r="C6" s="97"/>
      <c r="D6" s="97"/>
      <c r="E6" s="97"/>
      <c r="F6" s="97"/>
      <c r="G6" s="98">
        <f>E6*F6</f>
        <v>0</v>
      </c>
      <c r="H6" s="98"/>
      <c r="I6" s="98">
        <f>G6+H6</f>
        <v>0</v>
      </c>
    </row>
    <row r="7" spans="1:14" s="104" customFormat="1" ht="12" customHeight="1">
      <c r="A7" s="97">
        <f>A6+1</f>
        <v>2</v>
      </c>
      <c r="B7" s="97"/>
      <c r="C7" s="97"/>
      <c r="D7" s="97"/>
      <c r="E7" s="97"/>
      <c r="F7" s="97"/>
      <c r="G7" s="98">
        <f t="shared" ref="G7" si="0">E7*F7</f>
        <v>0</v>
      </c>
      <c r="H7" s="98"/>
      <c r="I7" s="98">
        <f>G7+H7</f>
        <v>0</v>
      </c>
      <c r="N7" s="106"/>
    </row>
    <row r="8" spans="1:14" s="104" customFormat="1" ht="12">
      <c r="A8" s="269" t="s">
        <v>259</v>
      </c>
      <c r="B8" s="270"/>
      <c r="C8" s="270"/>
      <c r="D8" s="270"/>
      <c r="E8" s="270"/>
      <c r="F8" s="271"/>
      <c r="G8" s="105">
        <f>SUM(G6:G7)</f>
        <v>0</v>
      </c>
      <c r="H8" s="105">
        <f t="shared" ref="H8:I8" si="1">SUM(H6:H7)</f>
        <v>0</v>
      </c>
      <c r="I8" s="105">
        <f t="shared" si="1"/>
        <v>0</v>
      </c>
    </row>
    <row r="9" spans="1:14" s="104" customFormat="1" ht="18.75" customHeight="1">
      <c r="A9" s="276" t="s">
        <v>263</v>
      </c>
      <c r="B9" s="276"/>
      <c r="C9" s="276"/>
      <c r="D9" s="276"/>
      <c r="E9" s="276"/>
      <c r="F9" s="276"/>
      <c r="G9" s="276"/>
      <c r="H9" s="276"/>
      <c r="I9" s="276"/>
    </row>
    <row r="10" spans="1:14" s="104" customFormat="1" ht="48">
      <c r="A10" s="96" t="s">
        <v>0</v>
      </c>
      <c r="B10" s="154" t="s">
        <v>266</v>
      </c>
      <c r="C10" s="96" t="s">
        <v>462</v>
      </c>
      <c r="D10" s="96" t="s">
        <v>461</v>
      </c>
      <c r="E10" s="96" t="s">
        <v>463</v>
      </c>
      <c r="F10" s="96" t="s">
        <v>464</v>
      </c>
      <c r="G10" s="96" t="s">
        <v>248</v>
      </c>
      <c r="H10" s="96" t="s">
        <v>460</v>
      </c>
      <c r="I10" s="96" t="s">
        <v>249</v>
      </c>
    </row>
    <row r="11" spans="1:14" s="104" customFormat="1" ht="12" customHeight="1">
      <c r="A11" s="97">
        <v>1</v>
      </c>
      <c r="B11" s="97"/>
      <c r="C11" s="97"/>
      <c r="D11" s="97"/>
      <c r="E11" s="97"/>
      <c r="F11" s="97"/>
      <c r="G11" s="98">
        <f>E11*F11</f>
        <v>0</v>
      </c>
      <c r="H11" s="98"/>
      <c r="I11" s="98">
        <f>G11+H11</f>
        <v>0</v>
      </c>
    </row>
    <row r="12" spans="1:14" s="104" customFormat="1" ht="12" customHeight="1">
      <c r="A12" s="97">
        <f>A11+1</f>
        <v>2</v>
      </c>
      <c r="B12" s="97"/>
      <c r="C12" s="97"/>
      <c r="D12" s="97"/>
      <c r="E12" s="97"/>
      <c r="F12" s="97"/>
      <c r="G12" s="98">
        <f>E12*F12</f>
        <v>0</v>
      </c>
      <c r="H12" s="98"/>
      <c r="I12" s="98">
        <f>G12+H12</f>
        <v>0</v>
      </c>
      <c r="N12" s="106"/>
    </row>
    <row r="13" spans="1:14" s="104" customFormat="1" ht="12">
      <c r="A13" s="269" t="s">
        <v>259</v>
      </c>
      <c r="B13" s="270"/>
      <c r="C13" s="270"/>
      <c r="D13" s="270"/>
      <c r="E13" s="270"/>
      <c r="F13" s="271"/>
      <c r="G13" s="105">
        <f>SUM(G11:G12)</f>
        <v>0</v>
      </c>
      <c r="H13" s="105">
        <f t="shared" ref="H13" si="2">SUM(H11:H12)</f>
        <v>0</v>
      </c>
      <c r="I13" s="105">
        <f t="shared" ref="I13" si="3">SUM(I11:I12)</f>
        <v>0</v>
      </c>
    </row>
    <row r="14" spans="1:14" s="104" customFormat="1" ht="18.75" customHeight="1">
      <c r="A14" s="276" t="s">
        <v>264</v>
      </c>
      <c r="B14" s="276"/>
      <c r="C14" s="276"/>
      <c r="D14" s="276"/>
      <c r="E14" s="276"/>
      <c r="F14" s="276"/>
      <c r="G14" s="276"/>
      <c r="H14" s="276"/>
      <c r="I14" s="276"/>
    </row>
    <row r="15" spans="1:14" s="104" customFormat="1" ht="48">
      <c r="A15" s="96" t="s">
        <v>0</v>
      </c>
      <c r="B15" s="154" t="s">
        <v>266</v>
      </c>
      <c r="C15" s="96" t="s">
        <v>462</v>
      </c>
      <c r="D15" s="96" t="s">
        <v>461</v>
      </c>
      <c r="E15" s="96" t="s">
        <v>463</v>
      </c>
      <c r="F15" s="96" t="s">
        <v>464</v>
      </c>
      <c r="G15" s="96" t="s">
        <v>248</v>
      </c>
      <c r="H15" s="96" t="s">
        <v>460</v>
      </c>
      <c r="I15" s="96" t="s">
        <v>249</v>
      </c>
    </row>
    <row r="16" spans="1:14" s="104" customFormat="1" ht="12" customHeight="1">
      <c r="A16" s="97">
        <v>1</v>
      </c>
      <c r="B16" s="97"/>
      <c r="C16" s="97"/>
      <c r="D16" s="97"/>
      <c r="E16" s="97"/>
      <c r="F16" s="97"/>
      <c r="G16" s="98">
        <f>E16*F16</f>
        <v>0</v>
      </c>
      <c r="H16" s="98"/>
      <c r="I16" s="98">
        <f>G16+H16</f>
        <v>0</v>
      </c>
    </row>
    <row r="17" spans="1:14" s="104" customFormat="1" ht="12" customHeight="1">
      <c r="A17" s="97">
        <f>A16+1</f>
        <v>2</v>
      </c>
      <c r="B17" s="97"/>
      <c r="C17" s="97"/>
      <c r="D17" s="97"/>
      <c r="E17" s="97"/>
      <c r="F17" s="97"/>
      <c r="G17" s="98">
        <f>E17*F17</f>
        <v>0</v>
      </c>
      <c r="H17" s="98"/>
      <c r="I17" s="98">
        <f>G17+H17</f>
        <v>0</v>
      </c>
      <c r="N17" s="106"/>
    </row>
    <row r="18" spans="1:14" s="104" customFormat="1" ht="12">
      <c r="A18" s="269" t="s">
        <v>259</v>
      </c>
      <c r="B18" s="270"/>
      <c r="C18" s="270"/>
      <c r="D18" s="270"/>
      <c r="E18" s="270"/>
      <c r="F18" s="271"/>
      <c r="G18" s="105">
        <f>SUM(G16:G17)</f>
        <v>0</v>
      </c>
      <c r="H18" s="105">
        <f t="shared" ref="H18" si="4">SUM(H16:H17)</f>
        <v>0</v>
      </c>
      <c r="I18" s="105">
        <f t="shared" ref="I18" si="5">SUM(I16:I17)</f>
        <v>0</v>
      </c>
    </row>
    <row r="19" spans="1:14" s="104" customFormat="1" ht="18.75" customHeight="1">
      <c r="A19" s="276" t="s">
        <v>265</v>
      </c>
      <c r="B19" s="276"/>
      <c r="C19" s="276"/>
      <c r="D19" s="276"/>
      <c r="E19" s="276"/>
      <c r="F19" s="276"/>
      <c r="G19" s="276"/>
      <c r="H19" s="276"/>
      <c r="I19" s="276"/>
    </row>
    <row r="20" spans="1:14" s="104" customFormat="1" ht="48">
      <c r="A20" s="96" t="s">
        <v>0</v>
      </c>
      <c r="B20" s="154" t="s">
        <v>266</v>
      </c>
      <c r="C20" s="96" t="s">
        <v>462</v>
      </c>
      <c r="D20" s="96" t="s">
        <v>461</v>
      </c>
      <c r="E20" s="96" t="s">
        <v>463</v>
      </c>
      <c r="F20" s="96" t="s">
        <v>464</v>
      </c>
      <c r="G20" s="96" t="s">
        <v>248</v>
      </c>
      <c r="H20" s="96" t="s">
        <v>460</v>
      </c>
      <c r="I20" s="96" t="s">
        <v>249</v>
      </c>
    </row>
    <row r="21" spans="1:14" s="104" customFormat="1" ht="12" customHeight="1">
      <c r="A21" s="97">
        <v>1</v>
      </c>
      <c r="B21" s="97"/>
      <c r="C21" s="97"/>
      <c r="D21" s="97"/>
      <c r="E21" s="97"/>
      <c r="F21" s="97"/>
      <c r="G21" s="98">
        <f>E21*F21</f>
        <v>0</v>
      </c>
      <c r="H21" s="98"/>
      <c r="I21" s="98">
        <f>G21+H21</f>
        <v>0</v>
      </c>
    </row>
    <row r="22" spans="1:14" s="104" customFormat="1" ht="12" customHeight="1">
      <c r="A22" s="97">
        <f>A21+1</f>
        <v>2</v>
      </c>
      <c r="B22" s="97"/>
      <c r="C22" s="97"/>
      <c r="D22" s="97"/>
      <c r="E22" s="97"/>
      <c r="F22" s="97"/>
      <c r="G22" s="98">
        <f>E22*F22</f>
        <v>0</v>
      </c>
      <c r="H22" s="98"/>
      <c r="I22" s="98">
        <f>G22+H22</f>
        <v>0</v>
      </c>
      <c r="N22" s="106"/>
    </row>
    <row r="23" spans="1:14" s="104" customFormat="1" ht="12">
      <c r="A23" s="269" t="s">
        <v>259</v>
      </c>
      <c r="B23" s="270"/>
      <c r="C23" s="270"/>
      <c r="D23" s="270"/>
      <c r="E23" s="270"/>
      <c r="F23" s="271"/>
      <c r="G23" s="105">
        <f>SUM(G21:G22)</f>
        <v>0</v>
      </c>
      <c r="H23" s="105">
        <f t="shared" ref="H23" si="6">SUM(H21:H22)</f>
        <v>0</v>
      </c>
      <c r="I23" s="105">
        <f t="shared" ref="I23" si="7">SUM(I21:I22)</f>
        <v>0</v>
      </c>
    </row>
    <row r="24" spans="1:14" s="104" customFormat="1" ht="18.75" customHeight="1">
      <c r="A24" s="277" t="s">
        <v>465</v>
      </c>
      <c r="B24" s="278"/>
      <c r="C24" s="278"/>
      <c r="D24" s="278"/>
      <c r="E24" s="278"/>
      <c r="F24" s="278"/>
      <c r="G24" s="278"/>
      <c r="H24" s="278"/>
      <c r="I24" s="279"/>
    </row>
    <row r="25" spans="1:14" s="104" customFormat="1" ht="48">
      <c r="A25" s="96" t="s">
        <v>0</v>
      </c>
      <c r="B25" s="154" t="s">
        <v>266</v>
      </c>
      <c r="C25" s="96" t="s">
        <v>462</v>
      </c>
      <c r="D25" s="96" t="s">
        <v>461</v>
      </c>
      <c r="E25" s="96" t="s">
        <v>463</v>
      </c>
      <c r="F25" s="96" t="s">
        <v>464</v>
      </c>
      <c r="G25" s="96" t="s">
        <v>248</v>
      </c>
      <c r="H25" s="96" t="s">
        <v>460</v>
      </c>
      <c r="I25" s="96" t="s">
        <v>249</v>
      </c>
    </row>
    <row r="26" spans="1:14" s="104" customFormat="1" ht="12">
      <c r="A26" s="97">
        <v>1</v>
      </c>
      <c r="B26" s="97"/>
      <c r="C26" s="97"/>
      <c r="D26" s="97"/>
      <c r="E26" s="97"/>
      <c r="F26" s="97"/>
      <c r="G26" s="98">
        <f>E26*F26</f>
        <v>0</v>
      </c>
      <c r="H26" s="98"/>
      <c r="I26" s="98">
        <f>G26+H26</f>
        <v>0</v>
      </c>
    </row>
    <row r="27" spans="1:14" s="104" customFormat="1" ht="12">
      <c r="A27" s="97">
        <f>A26+1</f>
        <v>2</v>
      </c>
      <c r="B27" s="99"/>
      <c r="C27" s="97"/>
      <c r="D27" s="97"/>
      <c r="E27" s="97"/>
      <c r="F27" s="97"/>
      <c r="G27" s="98">
        <f>E27*F27</f>
        <v>0</v>
      </c>
      <c r="H27" s="98"/>
      <c r="I27" s="98">
        <f>G27+H27</f>
        <v>0</v>
      </c>
    </row>
    <row r="28" spans="1:14" s="104" customFormat="1" ht="12">
      <c r="A28" s="269" t="s">
        <v>259</v>
      </c>
      <c r="B28" s="270"/>
      <c r="C28" s="270"/>
      <c r="D28" s="270"/>
      <c r="E28" s="270"/>
      <c r="F28" s="271"/>
      <c r="G28" s="105">
        <f>SUM(G26:G27)</f>
        <v>0</v>
      </c>
      <c r="H28" s="105">
        <f t="shared" ref="H28" si="8">SUM(H26:H27)</f>
        <v>0</v>
      </c>
      <c r="I28" s="105">
        <f t="shared" ref="I28" si="9">SUM(I26:I27)</f>
        <v>0</v>
      </c>
    </row>
    <row r="29" spans="1:14" s="104" customFormat="1" ht="18" customHeight="1">
      <c r="A29" s="277" t="s">
        <v>466</v>
      </c>
      <c r="B29" s="278"/>
      <c r="C29" s="278"/>
      <c r="D29" s="278"/>
      <c r="E29" s="278"/>
      <c r="F29" s="278"/>
      <c r="G29" s="278"/>
      <c r="H29" s="278"/>
      <c r="I29" s="279"/>
    </row>
    <row r="30" spans="1:14" s="104" customFormat="1" ht="48">
      <c r="A30" s="96" t="s">
        <v>0</v>
      </c>
      <c r="B30" s="154" t="s">
        <v>266</v>
      </c>
      <c r="C30" s="96" t="s">
        <v>462</v>
      </c>
      <c r="D30" s="96" t="s">
        <v>461</v>
      </c>
      <c r="E30" s="96" t="s">
        <v>463</v>
      </c>
      <c r="F30" s="96" t="s">
        <v>464</v>
      </c>
      <c r="G30" s="96" t="s">
        <v>248</v>
      </c>
      <c r="H30" s="96" t="s">
        <v>460</v>
      </c>
      <c r="I30" s="96" t="s">
        <v>249</v>
      </c>
    </row>
    <row r="31" spans="1:14" s="104" customFormat="1" ht="12">
      <c r="A31" s="97">
        <v>1</v>
      </c>
      <c r="B31" s="97"/>
      <c r="C31" s="97"/>
      <c r="D31" s="97"/>
      <c r="E31" s="97"/>
      <c r="F31" s="97"/>
      <c r="G31" s="98">
        <f>E31*F31</f>
        <v>0</v>
      </c>
      <c r="H31" s="98"/>
      <c r="I31" s="98">
        <f>G31+H31</f>
        <v>0</v>
      </c>
    </row>
    <row r="32" spans="1:14" s="104" customFormat="1" ht="12">
      <c r="A32" s="97">
        <f>A31+1</f>
        <v>2</v>
      </c>
      <c r="B32" s="99"/>
      <c r="C32" s="97"/>
      <c r="D32" s="97"/>
      <c r="E32" s="97"/>
      <c r="F32" s="97"/>
      <c r="G32" s="98">
        <f>E32*F32</f>
        <v>0</v>
      </c>
      <c r="H32" s="98"/>
      <c r="I32" s="98">
        <f>G32+H32</f>
        <v>0</v>
      </c>
    </row>
    <row r="33" spans="1:9" s="104" customFormat="1" ht="12">
      <c r="A33" s="269" t="s">
        <v>259</v>
      </c>
      <c r="B33" s="270"/>
      <c r="C33" s="270"/>
      <c r="D33" s="270"/>
      <c r="E33" s="270"/>
      <c r="F33" s="271"/>
      <c r="G33" s="105">
        <f>SUM(G31:G32)</f>
        <v>0</v>
      </c>
      <c r="H33" s="105">
        <f t="shared" ref="H33" si="10">SUM(H31:H32)</f>
        <v>0</v>
      </c>
      <c r="I33" s="105">
        <f t="shared" ref="I33" si="11">SUM(I31:I32)</f>
        <v>0</v>
      </c>
    </row>
    <row r="34" spans="1:9" s="104" customFormat="1" ht="18" customHeight="1">
      <c r="A34" s="266" t="s">
        <v>467</v>
      </c>
      <c r="B34" s="267"/>
      <c r="C34" s="267"/>
      <c r="D34" s="267"/>
      <c r="E34" s="267"/>
      <c r="F34" s="267"/>
      <c r="G34" s="267"/>
      <c r="H34" s="267"/>
      <c r="I34" s="268"/>
    </row>
    <row r="35" spans="1:9" s="104" customFormat="1" ht="51" customHeight="1">
      <c r="A35" s="96" t="s">
        <v>0</v>
      </c>
      <c r="B35" s="154" t="s">
        <v>266</v>
      </c>
      <c r="C35" s="96" t="s">
        <v>462</v>
      </c>
      <c r="D35" s="96" t="s">
        <v>461</v>
      </c>
      <c r="E35" s="96" t="s">
        <v>463</v>
      </c>
      <c r="F35" s="96" t="s">
        <v>464</v>
      </c>
      <c r="G35" s="96" t="s">
        <v>248</v>
      </c>
      <c r="H35" s="96" t="s">
        <v>460</v>
      </c>
      <c r="I35" s="96" t="s">
        <v>249</v>
      </c>
    </row>
    <row r="36" spans="1:9" s="104" customFormat="1" ht="12">
      <c r="A36" s="97">
        <v>1</v>
      </c>
      <c r="B36" s="97"/>
      <c r="C36" s="97"/>
      <c r="D36" s="97"/>
      <c r="E36" s="97"/>
      <c r="F36" s="97"/>
      <c r="G36" s="98">
        <f>E36*F36</f>
        <v>0</v>
      </c>
      <c r="H36" s="98"/>
      <c r="I36" s="98">
        <f>G36+H36</f>
        <v>0</v>
      </c>
    </row>
    <row r="37" spans="1:9" s="104" customFormat="1" ht="12">
      <c r="A37" s="97">
        <v>2</v>
      </c>
      <c r="B37" s="97"/>
      <c r="C37" s="97"/>
      <c r="D37" s="97"/>
      <c r="E37" s="97"/>
      <c r="F37" s="97"/>
      <c r="G37" s="98">
        <f>E37*F37</f>
        <v>0</v>
      </c>
      <c r="H37" s="98"/>
      <c r="I37" s="98">
        <f>G37+H37</f>
        <v>0</v>
      </c>
    </row>
    <row r="38" spans="1:9" s="104" customFormat="1" ht="12">
      <c r="A38" s="269" t="s">
        <v>259</v>
      </c>
      <c r="B38" s="270"/>
      <c r="C38" s="270"/>
      <c r="D38" s="270"/>
      <c r="E38" s="270"/>
      <c r="F38" s="271"/>
      <c r="G38" s="105">
        <f>SUM(G36:G37)</f>
        <v>0</v>
      </c>
      <c r="H38" s="105">
        <f t="shared" ref="H38" si="12">SUM(H36:H37)</f>
        <v>0</v>
      </c>
      <c r="I38" s="105">
        <f t="shared" ref="I38" si="13">SUM(I36:I37)</f>
        <v>0</v>
      </c>
    </row>
    <row r="39" spans="1:9" s="104" customFormat="1" ht="17.25" customHeight="1">
      <c r="A39" s="266" t="s">
        <v>468</v>
      </c>
      <c r="B39" s="267"/>
      <c r="C39" s="267"/>
      <c r="D39" s="267"/>
      <c r="E39" s="267"/>
      <c r="F39" s="267"/>
      <c r="G39" s="267"/>
      <c r="H39" s="267"/>
      <c r="I39" s="268"/>
    </row>
    <row r="40" spans="1:9" s="104" customFormat="1" ht="48">
      <c r="A40" s="96" t="s">
        <v>0</v>
      </c>
      <c r="B40" s="154" t="s">
        <v>266</v>
      </c>
      <c r="C40" s="96" t="s">
        <v>462</v>
      </c>
      <c r="D40" s="96" t="s">
        <v>461</v>
      </c>
      <c r="E40" s="96" t="s">
        <v>463</v>
      </c>
      <c r="F40" s="96" t="s">
        <v>464</v>
      </c>
      <c r="G40" s="96" t="s">
        <v>248</v>
      </c>
      <c r="H40" s="96" t="s">
        <v>460</v>
      </c>
      <c r="I40" s="96" t="s">
        <v>249</v>
      </c>
    </row>
    <row r="41" spans="1:9" s="104" customFormat="1" ht="12">
      <c r="A41" s="97">
        <v>1</v>
      </c>
      <c r="B41" s="97"/>
      <c r="C41" s="97"/>
      <c r="D41" s="97"/>
      <c r="E41" s="97"/>
      <c r="F41" s="97"/>
      <c r="G41" s="98">
        <f>E41*F41</f>
        <v>0</v>
      </c>
      <c r="H41" s="98"/>
      <c r="I41" s="98">
        <f>G41+H41</f>
        <v>0</v>
      </c>
    </row>
    <row r="42" spans="1:9" s="104" customFormat="1" ht="12">
      <c r="A42" s="97">
        <v>2</v>
      </c>
      <c r="B42" s="97"/>
      <c r="C42" s="97"/>
      <c r="D42" s="97"/>
      <c r="E42" s="97"/>
      <c r="F42" s="97"/>
      <c r="G42" s="98">
        <f>E42*F42</f>
        <v>0</v>
      </c>
      <c r="H42" s="98"/>
      <c r="I42" s="98">
        <f>G42+H42</f>
        <v>0</v>
      </c>
    </row>
    <row r="43" spans="1:9" s="104" customFormat="1" ht="12">
      <c r="A43" s="269" t="s">
        <v>259</v>
      </c>
      <c r="B43" s="270"/>
      <c r="C43" s="270"/>
      <c r="D43" s="270"/>
      <c r="E43" s="270"/>
      <c r="F43" s="271"/>
      <c r="G43" s="105">
        <f>SUM(G41:G42)</f>
        <v>0</v>
      </c>
      <c r="H43" s="105">
        <f t="shared" ref="H43" si="14">SUM(H41:H42)</f>
        <v>0</v>
      </c>
      <c r="I43" s="105">
        <f t="shared" ref="I43" si="15">SUM(I41:I42)</f>
        <v>0</v>
      </c>
    </row>
    <row r="44" spans="1:9" s="104" customFormat="1" ht="12">
      <c r="A44" s="266" t="s">
        <v>476</v>
      </c>
      <c r="B44" s="267"/>
      <c r="C44" s="267"/>
      <c r="D44" s="267"/>
      <c r="E44" s="267"/>
      <c r="F44" s="267"/>
      <c r="G44" s="267"/>
      <c r="H44" s="267"/>
      <c r="I44" s="268"/>
    </row>
    <row r="45" spans="1:9" s="104" customFormat="1" ht="48">
      <c r="A45" s="96" t="s">
        <v>0</v>
      </c>
      <c r="B45" s="154" t="s">
        <v>266</v>
      </c>
      <c r="C45" s="96" t="s">
        <v>462</v>
      </c>
      <c r="D45" s="96" t="s">
        <v>461</v>
      </c>
      <c r="E45" s="96" t="s">
        <v>463</v>
      </c>
      <c r="F45" s="96" t="s">
        <v>464</v>
      </c>
      <c r="G45" s="96" t="s">
        <v>248</v>
      </c>
      <c r="H45" s="96" t="s">
        <v>460</v>
      </c>
      <c r="I45" s="96" t="s">
        <v>249</v>
      </c>
    </row>
    <row r="46" spans="1:9" s="104" customFormat="1" ht="12">
      <c r="A46" s="97">
        <v>1</v>
      </c>
      <c r="B46" s="97"/>
      <c r="C46" s="97"/>
      <c r="D46" s="97"/>
      <c r="E46" s="97"/>
      <c r="F46" s="97"/>
      <c r="G46" s="98">
        <f>E46*F46</f>
        <v>0</v>
      </c>
      <c r="H46" s="98"/>
      <c r="I46" s="98">
        <f>G46+H46</f>
        <v>0</v>
      </c>
    </row>
    <row r="47" spans="1:9" s="104" customFormat="1" ht="12">
      <c r="A47" s="97">
        <v>2</v>
      </c>
      <c r="B47" s="97"/>
      <c r="C47" s="97"/>
      <c r="D47" s="97"/>
      <c r="E47" s="97"/>
      <c r="F47" s="97"/>
      <c r="G47" s="98">
        <f>E47*F47</f>
        <v>0</v>
      </c>
      <c r="H47" s="98"/>
      <c r="I47" s="98">
        <f>G47+H47</f>
        <v>0</v>
      </c>
    </row>
    <row r="48" spans="1:9" s="104" customFormat="1" ht="12">
      <c r="A48" s="269" t="s">
        <v>259</v>
      </c>
      <c r="B48" s="270"/>
      <c r="C48" s="270"/>
      <c r="D48" s="270"/>
      <c r="E48" s="270"/>
      <c r="F48" s="271"/>
      <c r="G48" s="105">
        <f>SUM(G46:G47)</f>
        <v>0</v>
      </c>
      <c r="H48" s="105">
        <f t="shared" ref="H48" si="16">SUM(H46:H47)</f>
        <v>0</v>
      </c>
      <c r="I48" s="105">
        <f t="shared" ref="I48" si="17">SUM(I46:I47)</f>
        <v>0</v>
      </c>
    </row>
    <row r="49" spans="1:9" s="104" customFormat="1" ht="18.75" customHeight="1">
      <c r="A49" s="285" t="s">
        <v>432</v>
      </c>
      <c r="B49" s="285"/>
      <c r="C49" s="285"/>
      <c r="D49" s="285"/>
      <c r="E49" s="285"/>
      <c r="F49" s="285"/>
      <c r="G49" s="145"/>
      <c r="H49" s="145"/>
      <c r="I49" s="145"/>
    </row>
    <row r="50" spans="1:9" ht="24" customHeight="1"/>
    <row r="51" spans="1:9">
      <c r="A51" s="284" t="s">
        <v>486</v>
      </c>
      <c r="B51" s="284"/>
      <c r="C51" s="284"/>
      <c r="D51" s="284"/>
      <c r="E51" s="284"/>
      <c r="F51" s="284"/>
      <c r="G51" s="284"/>
      <c r="H51" s="284"/>
      <c r="I51" s="284"/>
    </row>
    <row r="52" spans="1:9" ht="18" customHeight="1">
      <c r="A52" s="281" t="s">
        <v>487</v>
      </c>
      <c r="B52" s="282"/>
      <c r="C52" s="282"/>
      <c r="D52" s="282"/>
      <c r="E52" s="282"/>
      <c r="F52" s="282"/>
      <c r="G52" s="282"/>
      <c r="H52" s="282"/>
      <c r="I52" s="283"/>
    </row>
    <row r="53" spans="1:9">
      <c r="A53" s="266" t="s">
        <v>484</v>
      </c>
      <c r="B53" s="267"/>
      <c r="C53" s="267"/>
      <c r="D53" s="267"/>
      <c r="E53" s="267"/>
      <c r="F53" s="267"/>
      <c r="G53" s="267"/>
      <c r="H53" s="267"/>
      <c r="I53" s="268"/>
    </row>
    <row r="54" spans="1:9" ht="48">
      <c r="A54" s="96" t="s">
        <v>0</v>
      </c>
      <c r="B54" s="154" t="s">
        <v>266</v>
      </c>
      <c r="C54" s="96" t="s">
        <v>462</v>
      </c>
      <c r="D54" s="96" t="s">
        <v>461</v>
      </c>
      <c r="E54" s="96" t="s">
        <v>463</v>
      </c>
      <c r="F54" s="96" t="s">
        <v>464</v>
      </c>
      <c r="G54" s="96" t="s">
        <v>248</v>
      </c>
      <c r="H54" s="96" t="s">
        <v>460</v>
      </c>
      <c r="I54" s="96" t="s">
        <v>249</v>
      </c>
    </row>
    <row r="55" spans="1:9">
      <c r="A55" s="97">
        <v>1</v>
      </c>
      <c r="B55" s="97"/>
      <c r="C55" s="97"/>
      <c r="D55" s="97"/>
      <c r="E55" s="97"/>
      <c r="F55" s="97"/>
      <c r="G55" s="98">
        <f>E55*F55</f>
        <v>0</v>
      </c>
      <c r="H55" s="98"/>
      <c r="I55" s="98">
        <f>G55+H55</f>
        <v>0</v>
      </c>
    </row>
    <row r="56" spans="1:9">
      <c r="A56" s="97">
        <v>2</v>
      </c>
      <c r="B56" s="97"/>
      <c r="C56" s="97"/>
      <c r="D56" s="97"/>
      <c r="E56" s="97"/>
      <c r="F56" s="97"/>
      <c r="G56" s="98">
        <f>E56*F56</f>
        <v>0</v>
      </c>
      <c r="H56" s="98"/>
      <c r="I56" s="98">
        <f>G56+H56</f>
        <v>0</v>
      </c>
    </row>
    <row r="57" spans="1:9">
      <c r="A57" s="269" t="s">
        <v>259</v>
      </c>
      <c r="B57" s="270"/>
      <c r="C57" s="270"/>
      <c r="D57" s="270"/>
      <c r="E57" s="270"/>
      <c r="F57" s="271"/>
      <c r="G57" s="105">
        <f>SUM(G55:G56)</f>
        <v>0</v>
      </c>
      <c r="H57" s="105">
        <f t="shared" ref="H57" si="18">SUM(H55:H56)</f>
        <v>0</v>
      </c>
      <c r="I57" s="105">
        <f t="shared" ref="I57" si="19">SUM(I55:I56)</f>
        <v>0</v>
      </c>
    </row>
    <row r="58" spans="1:9" ht="12.75" customHeight="1">
      <c r="A58" s="266" t="s">
        <v>484</v>
      </c>
      <c r="B58" s="267"/>
      <c r="C58" s="267"/>
      <c r="D58" s="267"/>
      <c r="E58" s="267"/>
      <c r="F58" s="267"/>
      <c r="G58" s="267"/>
      <c r="H58" s="267"/>
      <c r="I58" s="268"/>
    </row>
    <row r="59" spans="1:9" ht="48">
      <c r="A59" s="96" t="s">
        <v>0</v>
      </c>
      <c r="B59" s="154" t="s">
        <v>266</v>
      </c>
      <c r="C59" s="96" t="s">
        <v>462</v>
      </c>
      <c r="D59" s="96" t="s">
        <v>461</v>
      </c>
      <c r="E59" s="96" t="s">
        <v>463</v>
      </c>
      <c r="F59" s="96" t="s">
        <v>464</v>
      </c>
      <c r="G59" s="96" t="s">
        <v>248</v>
      </c>
      <c r="H59" s="96" t="s">
        <v>460</v>
      </c>
      <c r="I59" s="96" t="s">
        <v>249</v>
      </c>
    </row>
    <row r="60" spans="1:9">
      <c r="A60" s="97">
        <v>1</v>
      </c>
      <c r="B60" s="97"/>
      <c r="C60" s="97"/>
      <c r="D60" s="97"/>
      <c r="E60" s="97"/>
      <c r="F60" s="97"/>
      <c r="G60" s="98">
        <f>E60*F60</f>
        <v>0</v>
      </c>
      <c r="H60" s="98"/>
      <c r="I60" s="98">
        <f>G60+H60</f>
        <v>0</v>
      </c>
    </row>
    <row r="61" spans="1:9">
      <c r="A61" s="97">
        <v>2</v>
      </c>
      <c r="B61" s="97"/>
      <c r="C61" s="97"/>
      <c r="D61" s="97"/>
      <c r="E61" s="97"/>
      <c r="F61" s="97"/>
      <c r="G61" s="98">
        <f>E61*F61</f>
        <v>0</v>
      </c>
      <c r="H61" s="98"/>
      <c r="I61" s="98">
        <f>G61+H61</f>
        <v>0</v>
      </c>
    </row>
    <row r="62" spans="1:9">
      <c r="A62" s="269" t="s">
        <v>259</v>
      </c>
      <c r="B62" s="270"/>
      <c r="C62" s="270"/>
      <c r="D62" s="270"/>
      <c r="E62" s="270"/>
      <c r="F62" s="271"/>
      <c r="G62" s="105">
        <f>SUM(G60:G61)</f>
        <v>0</v>
      </c>
      <c r="H62" s="105">
        <f t="shared" ref="H62" si="20">SUM(H60:H61)</f>
        <v>0</v>
      </c>
      <c r="I62" s="105">
        <f t="shared" ref="I62" si="21">SUM(I60:I61)</f>
        <v>0</v>
      </c>
    </row>
    <row r="63" spans="1:9">
      <c r="A63" s="280" t="s">
        <v>432</v>
      </c>
      <c r="B63" s="280"/>
      <c r="C63" s="280"/>
      <c r="D63" s="280"/>
      <c r="E63" s="280"/>
      <c r="F63" s="280"/>
      <c r="G63" s="100"/>
      <c r="H63" s="100"/>
      <c r="I63" s="100"/>
    </row>
  </sheetData>
  <mergeCells count="28">
    <mergeCell ref="A23:F23"/>
    <mergeCell ref="A29:I29"/>
    <mergeCell ref="A33:F33"/>
    <mergeCell ref="A62:F62"/>
    <mergeCell ref="A63:F63"/>
    <mergeCell ref="A52:I52"/>
    <mergeCell ref="A48:F48"/>
    <mergeCell ref="A51:I51"/>
    <mergeCell ref="A53:I53"/>
    <mergeCell ref="A57:F57"/>
    <mergeCell ref="A58:I58"/>
    <mergeCell ref="A49:F49"/>
    <mergeCell ref="A39:I39"/>
    <mergeCell ref="A43:F43"/>
    <mergeCell ref="A44:I44"/>
    <mergeCell ref="A1:I1"/>
    <mergeCell ref="A2:I2"/>
    <mergeCell ref="A4:I4"/>
    <mergeCell ref="A24:I24"/>
    <mergeCell ref="A34:I34"/>
    <mergeCell ref="A38:F38"/>
    <mergeCell ref="A8:F8"/>
    <mergeCell ref="A28:F28"/>
    <mergeCell ref="A9:I9"/>
    <mergeCell ref="A13:F13"/>
    <mergeCell ref="A14:I14"/>
    <mergeCell ref="A18:F18"/>
    <mergeCell ref="A19:I19"/>
  </mergeCells>
  <printOptions horizontalCentered="1"/>
  <pageMargins left="0.39370078740157483" right="0.39370078740157483" top="0.78740157480314965" bottom="0.78740157480314965" header="0.51181102362204722" footer="0.51181102362204722"/>
  <pageSetup paperSize="9" scale="90" orientation="portrait" horizontalDpi="300" verticalDpi="300" r:id="rId1"/>
  <headerFooter alignWithMargins="0">
    <oddFooter>&amp;Α</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I6"/>
  <sheetViews>
    <sheetView view="pageBreakPreview" zoomScaleNormal="130" zoomScaleSheetLayoutView="100" workbookViewId="0">
      <selection sqref="A1:I1"/>
    </sheetView>
  </sheetViews>
  <sheetFormatPr defaultRowHeight="12.75"/>
  <cols>
    <col min="1" max="1" width="3.7109375" style="103" customWidth="1"/>
    <col min="2" max="2" width="28.7109375" style="103" customWidth="1"/>
    <col min="3" max="3" width="9.140625" style="103" customWidth="1"/>
    <col min="4" max="4" width="21.7109375" style="103" customWidth="1"/>
    <col min="5" max="5" width="6.140625" style="103" customWidth="1"/>
    <col min="6" max="6" width="8.140625" style="103" customWidth="1"/>
    <col min="7" max="9" width="10.140625" style="103" customWidth="1"/>
    <col min="10" max="16384" width="9.140625" style="103"/>
  </cols>
  <sheetData>
    <row r="1" spans="1:9" ht="25.5" customHeight="1">
      <c r="A1" s="289" t="s">
        <v>441</v>
      </c>
      <c r="B1" s="289"/>
      <c r="C1" s="289"/>
      <c r="D1" s="289"/>
      <c r="E1" s="289"/>
      <c r="F1" s="289"/>
      <c r="G1" s="289"/>
      <c r="H1" s="289"/>
      <c r="I1" s="289"/>
    </row>
    <row r="2" spans="1:9" s="104" customFormat="1" ht="51.75" customHeight="1">
      <c r="A2" s="96" t="s">
        <v>0</v>
      </c>
      <c r="B2" s="96" t="s">
        <v>266</v>
      </c>
      <c r="C2" s="96" t="s">
        <v>462</v>
      </c>
      <c r="D2" s="96" t="s">
        <v>461</v>
      </c>
      <c r="E2" s="96" t="s">
        <v>463</v>
      </c>
      <c r="F2" s="96" t="s">
        <v>464</v>
      </c>
      <c r="G2" s="96" t="s">
        <v>248</v>
      </c>
      <c r="H2" s="96" t="s">
        <v>460</v>
      </c>
      <c r="I2" s="96" t="s">
        <v>249</v>
      </c>
    </row>
    <row r="3" spans="1:9" s="104" customFormat="1" ht="12">
      <c r="A3" s="97">
        <v>1</v>
      </c>
      <c r="B3" s="97"/>
      <c r="C3" s="97"/>
      <c r="D3" s="97"/>
      <c r="E3" s="97"/>
      <c r="F3" s="98"/>
      <c r="G3" s="98">
        <f>E3*F3</f>
        <v>0</v>
      </c>
      <c r="H3" s="98"/>
      <c r="I3" s="98">
        <f>G3+H3</f>
        <v>0</v>
      </c>
    </row>
    <row r="4" spans="1:9" s="104" customFormat="1" ht="12">
      <c r="A4" s="97">
        <f>A3+1</f>
        <v>2</v>
      </c>
      <c r="B4" s="99"/>
      <c r="C4" s="97"/>
      <c r="D4" s="97"/>
      <c r="E4" s="97"/>
      <c r="F4" s="98"/>
      <c r="G4" s="98">
        <f>E4*F4</f>
        <v>0</v>
      </c>
      <c r="H4" s="98"/>
      <c r="I4" s="98">
        <f>G4+H4</f>
        <v>0</v>
      </c>
    </row>
    <row r="5" spans="1:9" s="104" customFormat="1" ht="18.75" customHeight="1">
      <c r="A5" s="286" t="s">
        <v>267</v>
      </c>
      <c r="B5" s="287"/>
      <c r="C5" s="287"/>
      <c r="D5" s="287"/>
      <c r="E5" s="288"/>
      <c r="F5" s="146"/>
      <c r="G5" s="147">
        <f>SUM(G3:G4)</f>
        <v>0</v>
      </c>
      <c r="H5" s="147">
        <f t="shared" ref="H5:I5" si="0">SUM(H3:H4)</f>
        <v>0</v>
      </c>
      <c r="I5" s="147">
        <f t="shared" si="0"/>
        <v>0</v>
      </c>
    </row>
    <row r="6" spans="1:9" ht="27" customHeight="1"/>
  </sheetData>
  <mergeCells count="2">
    <mergeCell ref="A5:E5"/>
    <mergeCell ref="A1:I1"/>
  </mergeCells>
  <printOptions horizontalCentered="1"/>
  <pageMargins left="0.39370078740157483" right="0.39370078740157483" top="0.78740157480314965" bottom="0.78740157480314965" header="0.51181102362204722" footer="0.51181102362204722"/>
  <pageSetup paperSize="9" scale="90" orientation="portrait" horizontalDpi="300" verticalDpi="300" r:id="rId1"/>
  <headerFooter alignWithMargins="0">
    <oddFooter>&amp;C&amp;Α</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I5"/>
  <sheetViews>
    <sheetView view="pageBreakPreview" zoomScaleSheetLayoutView="100" workbookViewId="0">
      <selection sqref="A1:I1"/>
    </sheetView>
  </sheetViews>
  <sheetFormatPr defaultRowHeight="12.75"/>
  <cols>
    <col min="1" max="1" width="3.7109375" style="103" customWidth="1"/>
    <col min="2" max="2" width="28.7109375" style="103" customWidth="1"/>
    <col min="3" max="3" width="9.140625" style="103" customWidth="1"/>
    <col min="4" max="4" width="21.7109375" style="103" customWidth="1"/>
    <col min="5" max="5" width="6.140625" style="103" customWidth="1"/>
    <col min="6" max="6" width="8.140625" style="103" customWidth="1"/>
    <col min="7" max="9" width="10.140625" style="103" customWidth="1"/>
    <col min="10" max="16384" width="9.140625" style="103"/>
  </cols>
  <sheetData>
    <row r="1" spans="1:9" ht="25.5" customHeight="1">
      <c r="A1" s="289" t="s">
        <v>458</v>
      </c>
      <c r="B1" s="289"/>
      <c r="C1" s="289"/>
      <c r="D1" s="289"/>
      <c r="E1" s="289"/>
      <c r="F1" s="289"/>
      <c r="G1" s="289"/>
      <c r="H1" s="289"/>
      <c r="I1" s="289"/>
    </row>
    <row r="2" spans="1:9" ht="48">
      <c r="A2" s="96" t="s">
        <v>0</v>
      </c>
      <c r="B2" s="96" t="s">
        <v>266</v>
      </c>
      <c r="C2" s="96" t="s">
        <v>462</v>
      </c>
      <c r="D2" s="96" t="s">
        <v>461</v>
      </c>
      <c r="E2" s="96" t="s">
        <v>463</v>
      </c>
      <c r="F2" s="96" t="s">
        <v>464</v>
      </c>
      <c r="G2" s="96" t="s">
        <v>248</v>
      </c>
      <c r="H2" s="96" t="s">
        <v>460</v>
      </c>
      <c r="I2" s="96" t="s">
        <v>249</v>
      </c>
    </row>
    <row r="3" spans="1:9">
      <c r="A3" s="97">
        <v>1</v>
      </c>
      <c r="B3" s="97"/>
      <c r="C3" s="97"/>
      <c r="D3" s="97"/>
      <c r="E3" s="97"/>
      <c r="F3" s="98"/>
      <c r="G3" s="98">
        <f>E3*F3</f>
        <v>0</v>
      </c>
      <c r="H3" s="98"/>
      <c r="I3" s="98">
        <f>G3+H3</f>
        <v>0</v>
      </c>
    </row>
    <row r="4" spans="1:9">
      <c r="A4" s="97">
        <f>A3+1</f>
        <v>2</v>
      </c>
      <c r="B4" s="99"/>
      <c r="C4" s="97"/>
      <c r="D4" s="97"/>
      <c r="E4" s="97"/>
      <c r="F4" s="98"/>
      <c r="G4" s="98">
        <f>E4*F4</f>
        <v>0</v>
      </c>
      <c r="H4" s="98"/>
      <c r="I4" s="98">
        <f>G4+H4</f>
        <v>0</v>
      </c>
    </row>
    <row r="5" spans="1:9" ht="18.75" customHeight="1">
      <c r="A5" s="286" t="s">
        <v>267</v>
      </c>
      <c r="B5" s="287"/>
      <c r="C5" s="287"/>
      <c r="D5" s="287"/>
      <c r="E5" s="288"/>
      <c r="F5" s="146"/>
      <c r="G5" s="147">
        <f>SUM(G3:G4)</f>
        <v>0</v>
      </c>
      <c r="H5" s="147">
        <f t="shared" ref="H5:I5" si="0">SUM(H3:H4)</f>
        <v>0</v>
      </c>
      <c r="I5" s="147">
        <f t="shared" si="0"/>
        <v>0</v>
      </c>
    </row>
  </sheetData>
  <mergeCells count="2">
    <mergeCell ref="A1:I1"/>
    <mergeCell ref="A5:E5"/>
  </mergeCells>
  <printOptions horizontalCentered="1"/>
  <pageMargins left="0.39370078740157483" right="0.39370078740157483" top="0.78740157480314965" bottom="0.78740157480314965" header="0.51181102362204722" footer="0.51181102362204722"/>
  <pageSetup paperSize="9" scale="90" orientation="portrait" horizontalDpi="300" verticalDpi="300" r:id="rId1"/>
  <headerFooter alignWithMargins="0">
    <oddFooter>&amp;C&amp;Α</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I13"/>
  <sheetViews>
    <sheetView view="pageBreakPreview" zoomScaleNormal="110" zoomScaleSheetLayoutView="100" workbookViewId="0">
      <selection sqref="A1:I1"/>
    </sheetView>
  </sheetViews>
  <sheetFormatPr defaultRowHeight="12.75"/>
  <cols>
    <col min="1" max="1" width="3.7109375" style="107" customWidth="1"/>
    <col min="2" max="2" width="28.7109375" style="107" customWidth="1"/>
    <col min="3" max="3" width="9.140625" style="107" customWidth="1"/>
    <col min="4" max="4" width="21.7109375" style="107" customWidth="1"/>
    <col min="5" max="5" width="6.140625" style="107" customWidth="1"/>
    <col min="6" max="6" width="8.140625" style="107" customWidth="1"/>
    <col min="7" max="9" width="10.140625" style="107" customWidth="1"/>
    <col min="10" max="16384" width="9.140625" style="107"/>
  </cols>
  <sheetData>
    <row r="1" spans="1:9" ht="24.75" customHeight="1">
      <c r="A1" s="290" t="s">
        <v>459</v>
      </c>
      <c r="B1" s="290"/>
      <c r="C1" s="290"/>
      <c r="D1" s="290"/>
      <c r="E1" s="290"/>
      <c r="F1" s="290"/>
      <c r="G1" s="290"/>
      <c r="H1" s="290"/>
      <c r="I1" s="290"/>
    </row>
    <row r="2" spans="1:9">
      <c r="A2" s="294"/>
      <c r="B2" s="294"/>
      <c r="C2" s="294"/>
      <c r="D2" s="294"/>
      <c r="E2" s="294"/>
      <c r="F2" s="294"/>
      <c r="G2" s="294"/>
      <c r="H2" s="294"/>
      <c r="I2" s="294"/>
    </row>
    <row r="3" spans="1:9" ht="18.75" customHeight="1">
      <c r="A3" s="266" t="s">
        <v>477</v>
      </c>
      <c r="B3" s="267"/>
      <c r="C3" s="267"/>
      <c r="D3" s="267"/>
      <c r="E3" s="267"/>
      <c r="F3" s="267"/>
      <c r="G3" s="267"/>
      <c r="H3" s="267"/>
      <c r="I3" s="268"/>
    </row>
    <row r="4" spans="1:9" ht="48">
      <c r="A4" s="96" t="s">
        <v>0</v>
      </c>
      <c r="B4" s="96" t="s">
        <v>499</v>
      </c>
      <c r="C4" s="96" t="s">
        <v>462</v>
      </c>
      <c r="D4" s="96" t="s">
        <v>461</v>
      </c>
      <c r="E4" s="96" t="s">
        <v>463</v>
      </c>
      <c r="F4" s="96" t="s">
        <v>464</v>
      </c>
      <c r="G4" s="96" t="s">
        <v>248</v>
      </c>
      <c r="H4" s="96" t="s">
        <v>460</v>
      </c>
      <c r="I4" s="96" t="s">
        <v>249</v>
      </c>
    </row>
    <row r="5" spans="1:9" ht="20.25" customHeight="1">
      <c r="A5" s="97">
        <v>1</v>
      </c>
      <c r="B5" s="97"/>
      <c r="C5" s="97"/>
      <c r="D5" s="97"/>
      <c r="E5" s="97"/>
      <c r="F5" s="98"/>
      <c r="G5" s="98">
        <f>E5*F5</f>
        <v>0</v>
      </c>
      <c r="H5" s="98"/>
      <c r="I5" s="98">
        <f>G5+H5</f>
        <v>0</v>
      </c>
    </row>
    <row r="6" spans="1:9" ht="17.25" customHeight="1">
      <c r="A6" s="97">
        <f>A5+1</f>
        <v>2</v>
      </c>
      <c r="B6" s="99"/>
      <c r="C6" s="97"/>
      <c r="D6" s="97"/>
      <c r="E6" s="97"/>
      <c r="F6" s="98"/>
      <c r="G6" s="98">
        <f>E6*F6</f>
        <v>0</v>
      </c>
      <c r="H6" s="98"/>
      <c r="I6" s="98">
        <f>G6+H6</f>
        <v>0</v>
      </c>
    </row>
    <row r="7" spans="1:9">
      <c r="A7" s="269" t="s">
        <v>259</v>
      </c>
      <c r="B7" s="270"/>
      <c r="C7" s="270"/>
      <c r="D7" s="270"/>
      <c r="E7" s="270"/>
      <c r="F7" s="271"/>
      <c r="G7" s="105">
        <f>SUM(G5:G6)</f>
        <v>0</v>
      </c>
      <c r="H7" s="105">
        <f t="shared" ref="H7:I7" si="0">SUM(H5:H6)</f>
        <v>0</v>
      </c>
      <c r="I7" s="105">
        <f t="shared" si="0"/>
        <v>0</v>
      </c>
    </row>
    <row r="8" spans="1:9" ht="18.75" customHeight="1">
      <c r="A8" s="277" t="s">
        <v>478</v>
      </c>
      <c r="B8" s="278"/>
      <c r="C8" s="278"/>
      <c r="D8" s="278"/>
      <c r="E8" s="278"/>
      <c r="F8" s="278"/>
      <c r="G8" s="278"/>
      <c r="H8" s="278"/>
      <c r="I8" s="279"/>
    </row>
    <row r="9" spans="1:9" ht="48">
      <c r="A9" s="96" t="s">
        <v>0</v>
      </c>
      <c r="B9" s="154" t="s">
        <v>499</v>
      </c>
      <c r="C9" s="96" t="s">
        <v>462</v>
      </c>
      <c r="D9" s="96" t="s">
        <v>461</v>
      </c>
      <c r="E9" s="96" t="s">
        <v>463</v>
      </c>
      <c r="F9" s="96" t="s">
        <v>464</v>
      </c>
      <c r="G9" s="96" t="s">
        <v>248</v>
      </c>
      <c r="H9" s="96" t="s">
        <v>460</v>
      </c>
      <c r="I9" s="96" t="s">
        <v>249</v>
      </c>
    </row>
    <row r="10" spans="1:9">
      <c r="A10" s="97">
        <v>1</v>
      </c>
      <c r="B10" s="97"/>
      <c r="C10" s="97"/>
      <c r="D10" s="97"/>
      <c r="E10" s="97"/>
      <c r="F10" s="98"/>
      <c r="G10" s="98">
        <f>E10*F10</f>
        <v>0</v>
      </c>
      <c r="H10" s="98"/>
      <c r="I10" s="98">
        <f>G10+H10</f>
        <v>0</v>
      </c>
    </row>
    <row r="11" spans="1:9">
      <c r="A11" s="97">
        <f>A10+1</f>
        <v>2</v>
      </c>
      <c r="B11" s="99"/>
      <c r="C11" s="97"/>
      <c r="D11" s="97"/>
      <c r="E11" s="97"/>
      <c r="F11" s="98"/>
      <c r="G11" s="98">
        <f>E11*F11</f>
        <v>0</v>
      </c>
      <c r="H11" s="98"/>
      <c r="I11" s="98">
        <f>G11+H11</f>
        <v>0</v>
      </c>
    </row>
    <row r="12" spans="1:9">
      <c r="A12" s="291" t="s">
        <v>259</v>
      </c>
      <c r="B12" s="292"/>
      <c r="C12" s="292"/>
      <c r="D12" s="292"/>
      <c r="E12" s="293"/>
      <c r="F12" s="101"/>
      <c r="G12" s="105">
        <f>SUM(G10:G11)</f>
        <v>0</v>
      </c>
      <c r="H12" s="105">
        <f t="shared" ref="H12" si="1">SUM(H10:H11)</f>
        <v>0</v>
      </c>
      <c r="I12" s="105">
        <f t="shared" ref="I12" si="2">SUM(I10:I11)</f>
        <v>0</v>
      </c>
    </row>
    <row r="13" spans="1:9" ht="18.75" customHeight="1">
      <c r="A13" s="285" t="s">
        <v>432</v>
      </c>
      <c r="B13" s="285"/>
      <c r="C13" s="285"/>
      <c r="D13" s="285"/>
      <c r="E13" s="285"/>
      <c r="F13" s="285"/>
      <c r="G13" s="145"/>
      <c r="H13" s="145"/>
      <c r="I13" s="145"/>
    </row>
  </sheetData>
  <mergeCells count="7">
    <mergeCell ref="A1:I1"/>
    <mergeCell ref="A3:I3"/>
    <mergeCell ref="A12:E12"/>
    <mergeCell ref="A7:F7"/>
    <mergeCell ref="A13:F13"/>
    <mergeCell ref="A8:I8"/>
    <mergeCell ref="A2:I2"/>
  </mergeCells>
  <printOptions horizontalCentered="1"/>
  <pageMargins left="0.39370078740157483" right="0.39370078740157483" top="0.78740157480314965" bottom="0.78740157480314965" header="0.51181102362204722" footer="0.51181102362204722"/>
  <pageSetup paperSize="9" scale="90" orientation="portrait" horizontalDpi="300" verticalDpi="300" r:id="rId1"/>
  <headerFooter alignWithMargins="0">
    <oddFooter>&amp;C&amp;Α</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G12"/>
  <sheetViews>
    <sheetView view="pageBreakPreview" zoomScaleNormal="100" zoomScaleSheetLayoutView="100" workbookViewId="0">
      <selection sqref="A1:G1"/>
    </sheetView>
  </sheetViews>
  <sheetFormatPr defaultRowHeight="12"/>
  <cols>
    <col min="1" max="1" width="4.42578125" style="95" customWidth="1"/>
    <col min="2" max="2" width="41.42578125" style="95" customWidth="1"/>
    <col min="3" max="7" width="12" style="95" customWidth="1"/>
    <col min="8" max="16384" width="9.140625" style="95"/>
  </cols>
  <sheetData>
    <row r="1" spans="1:7" ht="24.75" customHeight="1">
      <c r="A1" s="297" t="s">
        <v>251</v>
      </c>
      <c r="B1" s="297"/>
      <c r="C1" s="297"/>
      <c r="D1" s="297"/>
      <c r="E1" s="297"/>
      <c r="F1" s="297"/>
      <c r="G1" s="297"/>
    </row>
    <row r="2" spans="1:7" ht="30" customHeight="1">
      <c r="A2" s="148" t="s">
        <v>0</v>
      </c>
      <c r="B2" s="149" t="s">
        <v>275</v>
      </c>
      <c r="C2" s="149" t="s">
        <v>244</v>
      </c>
      <c r="D2" s="149" t="s">
        <v>245</v>
      </c>
      <c r="E2" s="149" t="s">
        <v>246</v>
      </c>
      <c r="F2" s="149" t="s">
        <v>495</v>
      </c>
      <c r="G2" s="149" t="s">
        <v>496</v>
      </c>
    </row>
    <row r="3" spans="1:7" ht="31.5" customHeight="1">
      <c r="A3" s="110">
        <v>1</v>
      </c>
      <c r="B3" s="111" t="s">
        <v>488</v>
      </c>
      <c r="C3" s="112"/>
      <c r="D3" s="112"/>
      <c r="E3" s="112"/>
      <c r="F3" s="105"/>
      <c r="G3" s="105"/>
    </row>
    <row r="4" spans="1:7" ht="31.5" customHeight="1">
      <c r="A4" s="110">
        <v>2</v>
      </c>
      <c r="B4" s="111" t="s">
        <v>489</v>
      </c>
      <c r="C4" s="112"/>
      <c r="D4" s="112"/>
      <c r="E4" s="112"/>
      <c r="F4" s="116"/>
      <c r="G4" s="105"/>
    </row>
    <row r="5" spans="1:7" ht="31.5" customHeight="1">
      <c r="A5" s="110">
        <f t="shared" ref="A5:A6" si="0">A4+1</f>
        <v>3</v>
      </c>
      <c r="B5" s="111" t="s">
        <v>491</v>
      </c>
      <c r="C5" s="113"/>
      <c r="D5" s="113"/>
      <c r="E5" s="114"/>
      <c r="F5" s="116"/>
      <c r="G5" s="105"/>
    </row>
    <row r="6" spans="1:7" ht="31.5" customHeight="1">
      <c r="A6" s="110">
        <f t="shared" si="0"/>
        <v>4</v>
      </c>
      <c r="B6" s="115" t="s">
        <v>494</v>
      </c>
      <c r="C6" s="113"/>
      <c r="D6" s="113"/>
      <c r="E6" s="114"/>
      <c r="F6" s="116"/>
      <c r="G6" s="105"/>
    </row>
    <row r="7" spans="1:7" ht="31.5" customHeight="1">
      <c r="A7" s="110">
        <v>5</v>
      </c>
      <c r="B7" s="111" t="s">
        <v>492</v>
      </c>
      <c r="C7" s="113"/>
      <c r="D7" s="113"/>
      <c r="E7" s="114"/>
      <c r="F7" s="116"/>
      <c r="G7" s="105"/>
    </row>
    <row r="8" spans="1:7" ht="31.5" customHeight="1">
      <c r="A8" s="110">
        <v>6</v>
      </c>
      <c r="B8" s="111" t="s">
        <v>493</v>
      </c>
      <c r="C8" s="113"/>
      <c r="D8" s="113"/>
      <c r="E8" s="114"/>
      <c r="F8" s="116"/>
      <c r="G8" s="105"/>
    </row>
    <row r="9" spans="1:7" ht="31.5" customHeight="1">
      <c r="A9" s="110">
        <v>7</v>
      </c>
      <c r="B9" s="111" t="s">
        <v>458</v>
      </c>
      <c r="C9" s="113"/>
      <c r="D9" s="113"/>
      <c r="E9" s="114"/>
      <c r="F9" s="116"/>
      <c r="G9" s="105"/>
    </row>
    <row r="10" spans="1:7" ht="31.5" customHeight="1">
      <c r="A10" s="110">
        <v>8</v>
      </c>
      <c r="B10" s="111" t="s">
        <v>459</v>
      </c>
      <c r="C10" s="113"/>
      <c r="D10" s="113"/>
      <c r="E10" s="114"/>
      <c r="F10" s="116"/>
      <c r="G10" s="105"/>
    </row>
    <row r="11" spans="1:7" ht="30" customHeight="1">
      <c r="A11" s="295" t="s">
        <v>258</v>
      </c>
      <c r="B11" s="296"/>
      <c r="C11" s="150">
        <f>SUM(C3:C10)</f>
        <v>0</v>
      </c>
      <c r="D11" s="150">
        <f t="shared" ref="D11:G11" si="1">SUM(D3:D10)</f>
        <v>0</v>
      </c>
      <c r="E11" s="150">
        <f t="shared" si="1"/>
        <v>0</v>
      </c>
      <c r="F11" s="150">
        <f t="shared" si="1"/>
        <v>0</v>
      </c>
      <c r="G11" s="150">
        <f t="shared" si="1"/>
        <v>0</v>
      </c>
    </row>
    <row r="12" spans="1:7" ht="24" customHeight="1"/>
  </sheetData>
  <mergeCells count="2">
    <mergeCell ref="A11:B11"/>
    <mergeCell ref="A1:G1"/>
  </mergeCells>
  <printOptions horizontalCentered="1"/>
  <pageMargins left="0.39370078740157483" right="0.39370078740157483" top="0.78740157480314965" bottom="0.78740157480314965"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A537E-7CFA-45F6-8EC3-9DD1D1D0E482}">
  <sheetPr>
    <tabColor theme="8" tint="0.79998168889431442"/>
  </sheetPr>
  <dimension ref="A1:R18"/>
  <sheetViews>
    <sheetView view="pageBreakPreview" zoomScaleNormal="100" zoomScaleSheetLayoutView="100" workbookViewId="0">
      <selection sqref="A1:N1"/>
    </sheetView>
  </sheetViews>
  <sheetFormatPr defaultRowHeight="12"/>
  <cols>
    <col min="1" max="1" width="3.7109375" style="117" bestFit="1" customWidth="1"/>
    <col min="2" max="2" width="17.7109375" style="117" customWidth="1"/>
    <col min="3" max="3" width="25.42578125" style="117" customWidth="1"/>
    <col min="4" max="4" width="12.28515625" style="117" customWidth="1"/>
    <col min="5" max="5" width="9.140625" style="117" customWidth="1"/>
    <col min="6" max="6" width="9.140625" style="117"/>
    <col min="7" max="7" width="11.7109375" style="117" customWidth="1"/>
    <col min="8" max="11" width="9.140625" style="117"/>
    <col min="12" max="12" width="8" style="117" customWidth="1"/>
    <col min="13" max="13" width="9.140625" style="117"/>
    <col min="14" max="14" width="15" style="117" customWidth="1"/>
    <col min="15" max="16384" width="9.140625" style="117"/>
  </cols>
  <sheetData>
    <row r="1" spans="1:18" ht="24" customHeight="1" thickBot="1">
      <c r="A1" s="301" t="s">
        <v>442</v>
      </c>
      <c r="B1" s="302"/>
      <c r="C1" s="302"/>
      <c r="D1" s="302"/>
      <c r="E1" s="302"/>
      <c r="F1" s="302"/>
      <c r="G1" s="302"/>
      <c r="H1" s="302"/>
      <c r="I1" s="302"/>
      <c r="J1" s="302"/>
      <c r="K1" s="302"/>
      <c r="L1" s="302"/>
      <c r="M1" s="302"/>
      <c r="N1" s="303"/>
    </row>
    <row r="2" spans="1:18" ht="31.5" customHeight="1">
      <c r="A2" s="304" t="s">
        <v>443</v>
      </c>
      <c r="B2" s="306" t="s">
        <v>275</v>
      </c>
      <c r="C2" s="308" t="s">
        <v>498</v>
      </c>
      <c r="D2" s="310" t="s">
        <v>444</v>
      </c>
      <c r="E2" s="311"/>
      <c r="F2" s="311"/>
      <c r="G2" s="311"/>
      <c r="H2" s="311"/>
      <c r="I2" s="311"/>
      <c r="J2" s="312"/>
      <c r="K2" s="310" t="s">
        <v>445</v>
      </c>
      <c r="L2" s="311"/>
      <c r="M2" s="312"/>
      <c r="N2" s="139"/>
    </row>
    <row r="3" spans="1:18" ht="36">
      <c r="A3" s="305"/>
      <c r="B3" s="307"/>
      <c r="C3" s="309"/>
      <c r="D3" s="140" t="s">
        <v>446</v>
      </c>
      <c r="E3" s="141" t="s">
        <v>497</v>
      </c>
      <c r="F3" s="141" t="s">
        <v>447</v>
      </c>
      <c r="G3" s="141" t="s">
        <v>448</v>
      </c>
      <c r="H3" s="141" t="s">
        <v>449</v>
      </c>
      <c r="I3" s="141" t="s">
        <v>450</v>
      </c>
      <c r="J3" s="142" t="s">
        <v>451</v>
      </c>
      <c r="K3" s="140" t="s">
        <v>452</v>
      </c>
      <c r="L3" s="141" t="s">
        <v>453</v>
      </c>
      <c r="M3" s="142" t="s">
        <v>454</v>
      </c>
      <c r="N3" s="143" t="s">
        <v>455</v>
      </c>
    </row>
    <row r="4" spans="1:18" ht="21" customHeight="1">
      <c r="A4" s="118"/>
      <c r="B4" s="119"/>
      <c r="C4" s="120"/>
      <c r="D4" s="118"/>
      <c r="E4" s="119"/>
      <c r="F4" s="119"/>
      <c r="G4" s="119"/>
      <c r="H4" s="121"/>
      <c r="I4" s="121"/>
      <c r="J4" s="122"/>
      <c r="K4" s="123"/>
      <c r="L4" s="121"/>
      <c r="M4" s="122"/>
      <c r="N4" s="124"/>
      <c r="R4" s="125"/>
    </row>
    <row r="5" spans="1:18" ht="21" customHeight="1">
      <c r="A5" s="118"/>
      <c r="B5" s="119"/>
      <c r="C5" s="120"/>
      <c r="D5" s="118"/>
      <c r="E5" s="119"/>
      <c r="F5" s="119"/>
      <c r="G5" s="119"/>
      <c r="H5" s="121"/>
      <c r="I5" s="121"/>
      <c r="J5" s="122"/>
      <c r="K5" s="123"/>
      <c r="L5" s="121"/>
      <c r="M5" s="122"/>
      <c r="N5" s="124"/>
      <c r="R5" s="125"/>
    </row>
    <row r="6" spans="1:18" ht="21" customHeight="1">
      <c r="A6" s="118"/>
      <c r="B6" s="119"/>
      <c r="C6" s="120"/>
      <c r="D6" s="118"/>
      <c r="E6" s="119"/>
      <c r="F6" s="119"/>
      <c r="G6" s="119"/>
      <c r="H6" s="121"/>
      <c r="I6" s="121"/>
      <c r="J6" s="122"/>
      <c r="K6" s="123"/>
      <c r="L6" s="121"/>
      <c r="M6" s="122"/>
      <c r="N6" s="124"/>
      <c r="R6" s="125"/>
    </row>
    <row r="7" spans="1:18" ht="21" customHeight="1">
      <c r="A7" s="118"/>
      <c r="B7" s="119"/>
      <c r="C7" s="120"/>
      <c r="D7" s="118"/>
      <c r="E7" s="119"/>
      <c r="F7" s="119"/>
      <c r="G7" s="119"/>
      <c r="H7" s="121"/>
      <c r="I7" s="121"/>
      <c r="J7" s="122"/>
      <c r="K7" s="123"/>
      <c r="L7" s="121"/>
      <c r="M7" s="122"/>
      <c r="N7" s="124"/>
      <c r="R7" s="125"/>
    </row>
    <row r="8" spans="1:18" ht="21" customHeight="1">
      <c r="A8" s="118"/>
      <c r="B8" s="119"/>
      <c r="C8" s="120"/>
      <c r="D8" s="118"/>
      <c r="E8" s="119"/>
      <c r="F8" s="119"/>
      <c r="G8" s="119"/>
      <c r="H8" s="121"/>
      <c r="I8" s="121"/>
      <c r="J8" s="122"/>
      <c r="K8" s="123"/>
      <c r="L8" s="121"/>
      <c r="M8" s="122"/>
      <c r="N8" s="124"/>
      <c r="R8" s="125"/>
    </row>
    <row r="9" spans="1:18" ht="21" customHeight="1">
      <c r="A9" s="118"/>
      <c r="B9" s="119"/>
      <c r="C9" s="120"/>
      <c r="D9" s="118"/>
      <c r="E9" s="119"/>
      <c r="F9" s="119"/>
      <c r="G9" s="119"/>
      <c r="H9" s="121"/>
      <c r="I9" s="121"/>
      <c r="J9" s="122"/>
      <c r="K9" s="123"/>
      <c r="L9" s="121"/>
      <c r="M9" s="122"/>
      <c r="N9" s="124"/>
      <c r="R9" s="125"/>
    </row>
    <row r="10" spans="1:18" ht="21" customHeight="1">
      <c r="A10" s="118"/>
      <c r="B10" s="119"/>
      <c r="C10" s="120"/>
      <c r="D10" s="118"/>
      <c r="E10" s="119"/>
      <c r="F10" s="119"/>
      <c r="G10" s="119"/>
      <c r="H10" s="121"/>
      <c r="I10" s="121"/>
      <c r="J10" s="122"/>
      <c r="K10" s="123"/>
      <c r="L10" s="121"/>
      <c r="M10" s="122"/>
      <c r="N10" s="124"/>
      <c r="R10" s="125"/>
    </row>
    <row r="11" spans="1:18" ht="21" customHeight="1">
      <c r="A11" s="118"/>
      <c r="B11" s="119"/>
      <c r="C11" s="120"/>
      <c r="D11" s="118"/>
      <c r="E11" s="119"/>
      <c r="F11" s="119"/>
      <c r="G11" s="119"/>
      <c r="H11" s="121"/>
      <c r="I11" s="121"/>
      <c r="J11" s="122"/>
      <c r="K11" s="123"/>
      <c r="L11" s="121"/>
      <c r="M11" s="122"/>
      <c r="N11" s="124"/>
      <c r="R11" s="125"/>
    </row>
    <row r="12" spans="1:18" ht="21" customHeight="1">
      <c r="A12" s="118"/>
      <c r="B12" s="119"/>
      <c r="C12" s="120"/>
      <c r="D12" s="118"/>
      <c r="E12" s="119"/>
      <c r="F12" s="119"/>
      <c r="G12" s="119"/>
      <c r="H12" s="121"/>
      <c r="I12" s="121"/>
      <c r="J12" s="122"/>
      <c r="K12" s="123"/>
      <c r="L12" s="121"/>
      <c r="M12" s="122"/>
      <c r="N12" s="124"/>
      <c r="R12" s="125"/>
    </row>
    <row r="13" spans="1:18" ht="21" customHeight="1">
      <c r="A13" s="118"/>
      <c r="B13" s="119"/>
      <c r="C13" s="120"/>
      <c r="D13" s="118"/>
      <c r="E13" s="119"/>
      <c r="F13" s="119"/>
      <c r="G13" s="119"/>
      <c r="H13" s="121"/>
      <c r="I13" s="121"/>
      <c r="J13" s="122"/>
      <c r="K13" s="123"/>
      <c r="L13" s="121"/>
      <c r="M13" s="122"/>
      <c r="N13" s="124"/>
      <c r="R13" s="125"/>
    </row>
    <row r="14" spans="1:18" ht="21" customHeight="1">
      <c r="A14" s="118"/>
      <c r="B14" s="119"/>
      <c r="C14" s="120"/>
      <c r="D14" s="118"/>
      <c r="E14" s="119"/>
      <c r="F14" s="119"/>
      <c r="G14" s="119"/>
      <c r="H14" s="121"/>
      <c r="I14" s="121"/>
      <c r="J14" s="122"/>
      <c r="K14" s="123"/>
      <c r="L14" s="121"/>
      <c r="M14" s="122"/>
      <c r="N14" s="124"/>
      <c r="R14" s="125"/>
    </row>
    <row r="15" spans="1:18" ht="21" customHeight="1" thickBot="1">
      <c r="A15" s="126"/>
      <c r="B15" s="127"/>
      <c r="C15" s="128"/>
      <c r="D15" s="129"/>
      <c r="E15" s="130"/>
      <c r="F15" s="130"/>
      <c r="G15" s="131"/>
      <c r="H15" s="132"/>
      <c r="I15" s="132"/>
      <c r="J15" s="133"/>
      <c r="K15" s="134"/>
      <c r="L15" s="135"/>
      <c r="M15" s="136"/>
      <c r="N15" s="137"/>
      <c r="R15" s="138"/>
    </row>
    <row r="16" spans="1:18" ht="24" customHeight="1" thickBot="1">
      <c r="A16" s="298" t="s">
        <v>456</v>
      </c>
      <c r="B16" s="299"/>
      <c r="C16" s="299"/>
      <c r="D16" s="299"/>
      <c r="E16" s="299"/>
      <c r="F16" s="299"/>
      <c r="G16" s="299"/>
      <c r="H16" s="152">
        <f>SUM(H4:H15)</f>
        <v>0</v>
      </c>
      <c r="I16" s="152">
        <f t="shared" ref="I16:M16" si="0">SUM(I4:I15)</f>
        <v>0</v>
      </c>
      <c r="J16" s="151">
        <f t="shared" si="0"/>
        <v>0</v>
      </c>
      <c r="K16" s="153">
        <f t="shared" si="0"/>
        <v>0</v>
      </c>
      <c r="L16" s="152">
        <f t="shared" si="0"/>
        <v>0</v>
      </c>
      <c r="M16" s="151">
        <f t="shared" si="0"/>
        <v>0</v>
      </c>
      <c r="N16" s="151"/>
      <c r="R16" s="138"/>
    </row>
    <row r="18" spans="1:14" ht="44.25" customHeight="1">
      <c r="A18" s="300" t="s">
        <v>457</v>
      </c>
      <c r="B18" s="300"/>
      <c r="C18" s="300"/>
      <c r="D18" s="300"/>
      <c r="E18" s="300"/>
      <c r="F18" s="300"/>
      <c r="G18" s="300"/>
      <c r="H18" s="300"/>
      <c r="I18" s="300"/>
      <c r="J18" s="300"/>
      <c r="K18" s="300"/>
      <c r="L18" s="300"/>
      <c r="M18" s="300"/>
      <c r="N18" s="300"/>
    </row>
  </sheetData>
  <mergeCells count="8">
    <mergeCell ref="A16:G16"/>
    <mergeCell ref="A18:N18"/>
    <mergeCell ref="A1:N1"/>
    <mergeCell ref="A2:A3"/>
    <mergeCell ref="B2:B3"/>
    <mergeCell ref="C2:C3"/>
    <mergeCell ref="D2:J2"/>
    <mergeCell ref="K2:M2"/>
  </mergeCells>
  <printOptions horizontalCentered="1"/>
  <pageMargins left="0.19685039370078741" right="0.19685039370078741" top="0.78740157480314965" bottom="0.78740157480314965" header="0.78740157480314965" footer="0.78740157480314965"/>
  <pageSetup paperSize="9" scale="9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9</vt:i4>
      </vt:variant>
      <vt:variant>
        <vt:lpstr>Καθορισμένες περιοχές</vt:lpstr>
      </vt:variant>
      <vt:variant>
        <vt:i4>6</vt:i4>
      </vt:variant>
    </vt:vector>
  </HeadingPairs>
  <TitlesOfParts>
    <vt:vector size="15" baseType="lpstr">
      <vt:lpstr>ΕΞΩΦΥΛΛΟ </vt:lpstr>
      <vt:lpstr>ΠΑΓΙΑ-ΑΓΟΡΑ ΑΚΙΝΗΤΟΥ</vt:lpstr>
      <vt:lpstr>ΠΑΓΙΑ-ΚΑΤΑΣΚ.ΒΕΛΤ.ΚΤΙΡ.ΕΓΚΑΤ.</vt:lpstr>
      <vt:lpstr>ΠΑΓΙΑ-ΕΞΟΠΛΙΣΜΟΣ</vt:lpstr>
      <vt:lpstr>ΠΑΓΙΑ-ΜΕΤΑΦΟΡΙΚΑ ΜΕΣΑ</vt:lpstr>
      <vt:lpstr>ΑΓΟΡΑ ΑΫΛΩΝ </vt:lpstr>
      <vt:lpstr>ΠΑΡΟΧΗ ΥΠΗΡΕΣΙΩΝ</vt:lpstr>
      <vt:lpstr>ΣΥΓΚΕΝΤΡΩΤΙΚΟΣ ΠΙΝΑΚΑΣ</vt:lpstr>
      <vt:lpstr>ΠΙΝΑΚΑΣ ΕΞΟΦΛΗΜΕΝΩΝ ΔΑΠΑΝΩΝ</vt:lpstr>
      <vt:lpstr>'ΕΞΩΦΥΛΛΟ '!Print_Area</vt:lpstr>
      <vt:lpstr>'ΠΑΓΙΑ-ΕΞΟΠΛΙΣΜΟΣ'!Print_Area</vt:lpstr>
      <vt:lpstr>'ΠΑΓΙΑ-ΚΑΤΑΣΚ.ΒΕΛΤ.ΚΤΙΡ.ΕΓΚΑΤ.'!Print_Area</vt:lpstr>
      <vt:lpstr>'ΠΑΡΟΧΗ ΥΠΗΡΕΣΙΩΝ'!Print_Area</vt:lpstr>
      <vt:lpstr>'ΣΥΓΚΕΝΤΡΩΤΙΚΟΣ ΠΙΝΑΚΑΣ'!Print_Area</vt:lpstr>
      <vt:lpstr>'ΠΑΓΙΑ-ΚΑΤΑΣΚ.ΒΕΛΤ.ΚΤΙΡ.ΕΓΚΑΤ.'!Print_Titles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ΑΝΔΩ ΑΕ</dc:creator>
  <cp:lastModifiedBy>K.Voltis</cp:lastModifiedBy>
  <cp:lastPrinted>2021-10-16T08:05:42Z</cp:lastPrinted>
  <dcterms:created xsi:type="dcterms:W3CDTF">2002-09-15T14:19:41Z</dcterms:created>
  <dcterms:modified xsi:type="dcterms:W3CDTF">2021-10-16T09:21:08Z</dcterms:modified>
</cp:coreProperties>
</file>